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DieseArbeitsmappe" defaultThemeVersion="164011"/>
  <workbookProtection workbookAlgorithmName="SHA-512" workbookHashValue="GaXNdyddoOoQT0MdYasBlPOzRiBTzMginMTzCpC0o/MD3OxcLAnpBtFgrcl1qPwYSvjojgvDCytv1oquy1sD5g==" workbookSaltValue="mr7dpsB/GjDxEpQfa/YGqA==" workbookSpinCount="100000" lockStructure="1"/>
  <bookViews>
    <workbookView xWindow="0" yWindow="0" windowWidth="22260" windowHeight="12645"/>
  </bookViews>
  <sheets>
    <sheet name="Wellcome" sheetId="6" r:id="rId1"/>
    <sheet name="DE" sheetId="1" r:id="rId2"/>
    <sheet name="EN" sheetId="4" r:id="rId3"/>
    <sheet name="Mehrfachauswahl" sheetId="2" state="hidden" r:id="rId4"/>
  </sheets>
  <definedNames>
    <definedName name="Abstract___Resümee" localSheetId="2">EN!$E$16</definedName>
    <definedName name="Abstract___Resümee">DE!$E$16</definedName>
    <definedName name="Fondsnummer" localSheetId="2">EN!$I$6</definedName>
    <definedName name="Fondsnummer">DE!$I$6</definedName>
    <definedName name="Projektstand" localSheetId="2">EN!$E$6</definedName>
    <definedName name="Projektstand">DE!$E$6</definedName>
    <definedName name="Schlagworte" localSheetId="2">EN!$E$19</definedName>
    <definedName name="Schlagworte">DE!$E$19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3" i="1" l="1"/>
  <c r="E93" i="4" l="1"/>
  <c r="C93" i="4"/>
  <c r="I83" i="4"/>
  <c r="G83" i="4"/>
  <c r="E83" i="4"/>
  <c r="C83" i="4"/>
  <c r="C91" i="4"/>
  <c r="C81" i="4"/>
  <c r="K83" i="4"/>
  <c r="K68" i="4"/>
  <c r="G68" i="4"/>
  <c r="G66" i="4"/>
  <c r="K61" i="4"/>
  <c r="C61" i="4"/>
  <c r="G33" i="4"/>
  <c r="I33" i="4"/>
  <c r="E33" i="4"/>
  <c r="G13" i="4"/>
  <c r="C13" i="4"/>
  <c r="G6" i="4" l="1"/>
  <c r="E93" i="1" l="1"/>
  <c r="C93" i="1"/>
  <c r="C91" i="1"/>
  <c r="K83" i="1"/>
  <c r="I83" i="1"/>
  <c r="G83" i="1"/>
  <c r="E83" i="1"/>
  <c r="C83" i="1"/>
  <c r="C81" i="1"/>
  <c r="K68" i="1" l="1"/>
  <c r="G68" i="1"/>
  <c r="G66" i="1"/>
  <c r="K61" i="1"/>
  <c r="C61" i="1"/>
  <c r="I33" i="1"/>
  <c r="G33" i="1"/>
  <c r="E33" i="1"/>
  <c r="G13" i="1" l="1"/>
  <c r="C13" i="1"/>
  <c r="G6" i="1"/>
</calcChain>
</file>

<file path=xl/comments1.xml><?xml version="1.0" encoding="utf-8"?>
<comments xmlns="http://schemas.openxmlformats.org/spreadsheetml/2006/main">
  <authors>
    <author>Autor</author>
  </authors>
  <commentList>
    <comment ref="C19" authorId="0" shapeId="0">
      <text>
        <r>
          <rPr>
            <sz val="9"/>
            <color indexed="81"/>
            <rFont val="Segoe UI"/>
            <family val="2"/>
          </rPr>
          <t xml:space="preserve">Verwenden Sie möglichst keine Begriffe, die bereits im Titel erscheinen. Die Begriffe sollten weder zu allgemein nich zu speziell sein. Bitte geben Sie jedes Schlagwort in eine neue Zeile ein. </t>
        </r>
      </text>
    </comment>
    <comment ref="C31" authorId="0" shapeId="0">
      <text>
        <r>
          <rPr>
            <sz val="9"/>
            <color indexed="81"/>
            <rFont val="Segoe UI"/>
            <family val="2"/>
          </rPr>
          <t>Gibt es Projektpartner außerhalb der Freien Universität?</t>
        </r>
      </text>
    </comment>
  </commentList>
</comments>
</file>

<file path=xl/comments2.xml><?xml version="1.0" encoding="utf-8"?>
<comments xmlns="http://schemas.openxmlformats.org/spreadsheetml/2006/main">
  <authors>
    <author>Autor</author>
  </authors>
  <commentList>
    <comment ref="C19" authorId="0" shapeId="0">
      <text>
        <r>
          <rPr>
            <sz val="9"/>
            <color indexed="81"/>
            <rFont val="Segoe UI"/>
            <family val="2"/>
          </rPr>
          <t xml:space="preserve">Verwenden Sie möglichst keine Begriffe, die bereits im Titel erscheinen. Die Begriffe sollten weder zu allgemein nich zu speziell sein. Bitte geben Sie jedes Schlagwort in eine neue Zeile ein. </t>
        </r>
      </text>
    </comment>
    <comment ref="C31" authorId="0" shapeId="0">
      <text>
        <r>
          <rPr>
            <sz val="9"/>
            <color indexed="81"/>
            <rFont val="Segoe UI"/>
            <family val="2"/>
          </rPr>
          <t>Gibt es Projektpartner außerhalb der Freien Universität?</t>
        </r>
      </text>
    </comment>
  </commentList>
</comments>
</file>

<file path=xl/sharedStrings.xml><?xml version="1.0" encoding="utf-8"?>
<sst xmlns="http://schemas.openxmlformats.org/spreadsheetml/2006/main" count="316" uniqueCount="310">
  <si>
    <t>1. Projektstand</t>
  </si>
  <si>
    <t>Drittmittelprojektanzeige</t>
  </si>
  <si>
    <t>2. Angaben zum Projekt</t>
  </si>
  <si>
    <t xml:space="preserve">Projekttitel lang (EN):  </t>
  </si>
  <si>
    <t>Bitte pflegen Sie mindestens einen deutschen Lang- &amp; Kurztitel oder einen englischen Lang- und Kurztitel</t>
  </si>
  <si>
    <t xml:space="preserve">Bitte beschreiben Sie kurz und präzise das Thema des Projekts. Bei Bewilligung wird dieser Text veröffentlicht. </t>
  </si>
  <si>
    <t>Bitte vergeben Sie 5-10 Schlagworte auf Deutsch und/oder Englisch.</t>
  </si>
  <si>
    <t>Art der Forschung</t>
  </si>
  <si>
    <t>Grundlagenforschung</t>
  </si>
  <si>
    <t>anwendungsorientierte Forschung</t>
  </si>
  <si>
    <t>keine Einordnung möglich</t>
  </si>
  <si>
    <t>Währung</t>
  </si>
  <si>
    <t>Projekttitel lang (DE):</t>
  </si>
  <si>
    <t>*Projektstand:</t>
  </si>
  <si>
    <t>*Abstract:</t>
  </si>
  <si>
    <t>Schlagworte:</t>
  </si>
  <si>
    <t>Art der Forschung:</t>
  </si>
  <si>
    <t>ADP  -  Andorianische Peseta</t>
  </si>
  <si>
    <t>AED  -  Vereinigte Arabische Emirate Dirham</t>
  </si>
  <si>
    <t>AFA  -  Afghani</t>
  </si>
  <si>
    <t>AFN  -  Afghani</t>
  </si>
  <si>
    <t>ALL  -  Albanische Lek</t>
  </si>
  <si>
    <t>AMD  -  Armenische Dram</t>
  </si>
  <si>
    <t>ANG  -  Antilianische Gulden</t>
  </si>
  <si>
    <t>AOA  -  Angolanische Kwanza</t>
  </si>
  <si>
    <t>AON  -  Angolanische neue Kwanza</t>
  </si>
  <si>
    <t>AOR  -  Angolanische Kwanza Reajustado</t>
  </si>
  <si>
    <t>ARS  -  Argentinische Peso</t>
  </si>
  <si>
    <t>ATS  -  Österreichische Schilling</t>
  </si>
  <si>
    <t>AUD  -  Australien Dollar</t>
  </si>
  <si>
    <t>AWG  -  Arubanische Gulden</t>
  </si>
  <si>
    <t>AZM  -  Aserbaidschanische Manat</t>
  </si>
  <si>
    <t>BAM  -  Bosnia and Herzegovina Convertible Mark</t>
  </si>
  <si>
    <t>BBD  -  Barbados-Dollar</t>
  </si>
  <si>
    <t>BDT  -  Bangladesch Taka</t>
  </si>
  <si>
    <t>BEF  -  Belgische Franken</t>
  </si>
  <si>
    <t>BGL  -  Bulgarische Lew</t>
  </si>
  <si>
    <t>BGN  -  Bulgarische Lew</t>
  </si>
  <si>
    <t>BHD  -  Bahrein-Dinar</t>
  </si>
  <si>
    <t>BIF  -  Burundi Frank</t>
  </si>
  <si>
    <t>BMD  -  Bermuda Dollar</t>
  </si>
  <si>
    <t>BND  -  Brunei Dollar</t>
  </si>
  <si>
    <t>BOB  -  Boliviano</t>
  </si>
  <si>
    <t>BRL  -  Brasilianische Real</t>
  </si>
  <si>
    <t>BSD  -  Bahama Dollar</t>
  </si>
  <si>
    <t>BTN  -  Bhutan Ngultrum</t>
  </si>
  <si>
    <t>BWP  -  Botswanische Pula</t>
  </si>
  <si>
    <t>BYB  -  Weissrussische Rubel</t>
  </si>
  <si>
    <t>BYR  -  Belarussische Rubel</t>
  </si>
  <si>
    <t>BZD  -  Belize-Dollar</t>
  </si>
  <si>
    <t>CAD  -  Kanadische Dollar</t>
  </si>
  <si>
    <t>CDF  -  Kongo-Frank</t>
  </si>
  <si>
    <t>CFP  -  Französischer Franc (Pazifik Inseln)</t>
  </si>
  <si>
    <t>CHF  -  Schweizer Franken</t>
  </si>
  <si>
    <t>CLP  -  Chilenische Pesos</t>
  </si>
  <si>
    <t xml:space="preserve">CLP4  -  </t>
  </si>
  <si>
    <t>CNY  -  Chinesischer Renminbi</t>
  </si>
  <si>
    <t>COP  -  Kolumbianische Peso</t>
  </si>
  <si>
    <t>CRC  -  Costa-Rica-Colon</t>
  </si>
  <si>
    <t>CSD  -  Serbischer Dinar</t>
  </si>
  <si>
    <t>CUP  -  Kubanische Peso</t>
  </si>
  <si>
    <t>CVE  -  Kap-Verde-Escudo</t>
  </si>
  <si>
    <t>CYP  -  Zypern Pfund</t>
  </si>
  <si>
    <t>CZK  -  Tschechische Krone</t>
  </si>
  <si>
    <t>DEM  -  Deutsche Mark</t>
  </si>
  <si>
    <t>DEM3  -  (Intern) Deutsche Mark (3 Nachk.)</t>
  </si>
  <si>
    <t>DJF  -  Dschibuti Frank</t>
  </si>
  <si>
    <t>DKK  -  Dänische Kronen</t>
  </si>
  <si>
    <t>DOP  -  Dominikanische Peso</t>
  </si>
  <si>
    <t>DZD  -  Algerische Dinar</t>
  </si>
  <si>
    <t>ECS  -  Ecuadorianische Sucre</t>
  </si>
  <si>
    <t>ECU  -  Euro (Währung der EWU ab 01.01.1999)</t>
  </si>
  <si>
    <t>EEK  -  Estnische Krone</t>
  </si>
  <si>
    <t>EGP  -  Ägyptisches Pfund</t>
  </si>
  <si>
    <t>ERN  -  Eritreische Nakfa</t>
  </si>
  <si>
    <t>ESP  -  Spanische Peseten</t>
  </si>
  <si>
    <t>ETB  -  Äthiopische Birr</t>
  </si>
  <si>
    <t>EUR  -  Europäischer Euro</t>
  </si>
  <si>
    <t>EUR4  -  Europäischer Euro</t>
  </si>
  <si>
    <t>FIM  -  Finnische Mark</t>
  </si>
  <si>
    <t>FJD  -  Fidschi-Dollar</t>
  </si>
  <si>
    <t>FKP  -  Falkland Pfund</t>
  </si>
  <si>
    <t>FRF  -  Französische Franken</t>
  </si>
  <si>
    <t>GBP  -  Britische Pfund</t>
  </si>
  <si>
    <t>GEL  -  Georgisches Lari</t>
  </si>
  <si>
    <t>GHC  -  Ghanesische Cedi</t>
  </si>
  <si>
    <t>GIP  -  Gibralter Pfund</t>
  </si>
  <si>
    <t>GMD  -  Gambanesische Dalasi</t>
  </si>
  <si>
    <t>GNF  -  Guinea Franc</t>
  </si>
  <si>
    <t>GRD  -  Griechische Drachme</t>
  </si>
  <si>
    <t>GTQ  -  Guatemalische Quetzal</t>
  </si>
  <si>
    <t>GWP  -  Guinea-Peso</t>
  </si>
  <si>
    <t>GYD  -  Guyana-Dollar</t>
  </si>
  <si>
    <t>HKD  -  Hong Kong Dollar</t>
  </si>
  <si>
    <t>HNL  -  Honduranische Lempira</t>
  </si>
  <si>
    <t>HRK  -  Kroatische Kuna</t>
  </si>
  <si>
    <t>HTG  -  Haitianische Gourde</t>
  </si>
  <si>
    <t>HUF  -  Ungarischer Forint</t>
  </si>
  <si>
    <t>IDR  -  Indonesische Rupiah</t>
  </si>
  <si>
    <t>IEP  -  Irisches Pfund</t>
  </si>
  <si>
    <t>ILS  -  Israelische Schekel</t>
  </si>
  <si>
    <t>INR  -  Indian Rupee</t>
  </si>
  <si>
    <t>IQD  -  Irakische-Dinar</t>
  </si>
  <si>
    <t>IRR  -  Iranische Rial</t>
  </si>
  <si>
    <t>ISK  -  Isländische Krone</t>
  </si>
  <si>
    <t>ITL  -  Italienische Lire</t>
  </si>
  <si>
    <t>JMD  -  Jamaika-Dollar</t>
  </si>
  <si>
    <t>JOD  -  Jordan-Dinar</t>
  </si>
  <si>
    <t>JPY  -  Japanische Yen</t>
  </si>
  <si>
    <t>KES  -  Kenianische Schilling</t>
  </si>
  <si>
    <t>KGS  -  Kirgisische Som</t>
  </si>
  <si>
    <t>KHR  -  Kambodschanische Riel</t>
  </si>
  <si>
    <t>KMF  -  Komoren-Frank</t>
  </si>
  <si>
    <t>KPW  -  Nordkoreanische Won</t>
  </si>
  <si>
    <t>KRW  -  Südkoreanische Won</t>
  </si>
  <si>
    <t>KWD  -  Kuwaitische Dinar</t>
  </si>
  <si>
    <t>KYD  -  Kaiman-Dollar</t>
  </si>
  <si>
    <t>KZT  -  Kazachische Tenge</t>
  </si>
  <si>
    <t>LAK  -  Laotische Kip</t>
  </si>
  <si>
    <t>LBP  -  Libanesisches Pfund</t>
  </si>
  <si>
    <t>LKR  -  Sri-Lanka-Rupie</t>
  </si>
  <si>
    <t>LRD  -  Liberianischer Dollar</t>
  </si>
  <si>
    <t>LSL  -  Lesotische Loti</t>
  </si>
  <si>
    <t>LTL  -  Litauische Lita</t>
  </si>
  <si>
    <t>LUF  -  Luxembourgische Franken</t>
  </si>
  <si>
    <t>LVL  -  Lettländische Lat</t>
  </si>
  <si>
    <t>LYD  -  Libyscher Dinar</t>
  </si>
  <si>
    <t>MAD  -  Marokkanische Dirham</t>
  </si>
  <si>
    <t>MDL  -  Moldavische Lei</t>
  </si>
  <si>
    <t>MGA  -  Madagasker Ariary (neu)</t>
  </si>
  <si>
    <t>MGF  -  Madagasker Frank</t>
  </si>
  <si>
    <t>MKD  -  Mazedonische Denar</t>
  </si>
  <si>
    <t>MMK  -  Myanmar Kyat</t>
  </si>
  <si>
    <t>MNT  -  Mongolianische Tugrik</t>
  </si>
  <si>
    <t>MOP  -  Macauanische Pataca</t>
  </si>
  <si>
    <t>MRO  -  Mauretanische Ouguiya</t>
  </si>
  <si>
    <t>MTL  -  Maltesische Lira</t>
  </si>
  <si>
    <t>MUR  -  Mauritius Rupie</t>
  </si>
  <si>
    <t>MVR  -  Maledivische Rufiyaa</t>
  </si>
  <si>
    <t>MWK  -  Malawi-Kwacha</t>
  </si>
  <si>
    <t>MXN  -  Mexikanische Pesos</t>
  </si>
  <si>
    <t>MYR  -  Malaysischer Ringgit</t>
  </si>
  <si>
    <t>MZM  -  Mosambikanische Metical</t>
  </si>
  <si>
    <t>NAD  -  Namibia Dollar</t>
  </si>
  <si>
    <t>NGN  -  Nigerianische Naira</t>
  </si>
  <si>
    <t>NIO  -  Nicaraguanische Cordoba Oro</t>
  </si>
  <si>
    <t>NLG  -  Niederländische Gulden</t>
  </si>
  <si>
    <t>NOK  -  Norwegische Kronen</t>
  </si>
  <si>
    <t>NPR  -  Nepalesische Rupie</t>
  </si>
  <si>
    <t>NZD  -  Neuseeland-Dollar</t>
  </si>
  <si>
    <t>NZD5  -  Neuseeland-Dollar</t>
  </si>
  <si>
    <t>NZDN  -  Neuseeland-Dollar (intern)</t>
  </si>
  <si>
    <t>OMR  -  Rial Omani</t>
  </si>
  <si>
    <t>PAB  -  Panamaische Balboa</t>
  </si>
  <si>
    <t>PEN  -  Peruanischer neuer Sol</t>
  </si>
  <si>
    <t>PGK  -  Papua-Neuguineische Kina</t>
  </si>
  <si>
    <t>PHP  -  Philippinische Peso</t>
  </si>
  <si>
    <t>PKR  -  Pakistanische Rupie</t>
  </si>
  <si>
    <t>PLN  -  Polnische Zloty (neu)</t>
  </si>
  <si>
    <t>PTE  -  Portugiesische Escudos</t>
  </si>
  <si>
    <t>PYG  -  Paraguayische Guarani</t>
  </si>
  <si>
    <t>QAR  -  Katar-Riyal</t>
  </si>
  <si>
    <t>RMB  -  Chinesische RenMinBi Yuan</t>
  </si>
  <si>
    <t>ROL  -  Rumänische Lei</t>
  </si>
  <si>
    <t>RON  -  Rumänischer Neuer Lei</t>
  </si>
  <si>
    <t>RSD  -  Serbischer Dinar</t>
  </si>
  <si>
    <t>RUB  -  Russische Rubel</t>
  </si>
  <si>
    <t>RWF  -  Ruanda Franc</t>
  </si>
  <si>
    <t>SAR  -  Saudi Riyal</t>
  </si>
  <si>
    <t>SBD  -  Salomonen Dollar</t>
  </si>
  <si>
    <t>SCR  -  Seychellen Rupie</t>
  </si>
  <si>
    <t>SDD  -  Sudanesischer Dinar</t>
  </si>
  <si>
    <t>SDP  -  Sudanesisches Pfund</t>
  </si>
  <si>
    <t>SEK  -  Schwedische Kronen</t>
  </si>
  <si>
    <t>SGD  -  Singapur Dollar</t>
  </si>
  <si>
    <t>SHP  -  St. Helena Pfund</t>
  </si>
  <si>
    <t>SIT  -  Slowenische Tolar</t>
  </si>
  <si>
    <t>SKK  -  Slowakische Krone</t>
  </si>
  <si>
    <t>SLL  -  Sierra Leone Leone</t>
  </si>
  <si>
    <t>SOS  -  Somalia Schilling</t>
  </si>
  <si>
    <t>SRD  -  Surinamische Dollar</t>
  </si>
  <si>
    <t>SRG  -  Surinamische Gulden</t>
  </si>
  <si>
    <t>STD  -  Santomeische Dobra</t>
  </si>
  <si>
    <t>SVC  -  El Salvador-Colon</t>
  </si>
  <si>
    <t>SYP  -  Syrisches Pfund</t>
  </si>
  <si>
    <t>SZL  -  Swasiländische Lilangeni</t>
  </si>
  <si>
    <t>THB  -  Thailand Bhat</t>
  </si>
  <si>
    <t>TJR  -  Tadschikische Rubel</t>
  </si>
  <si>
    <t>TJS  -  Tadschikische Somoni</t>
  </si>
  <si>
    <t>TMM  -  Turkmenische Manat</t>
  </si>
  <si>
    <t>TND  -  Tunesischer Dinar</t>
  </si>
  <si>
    <t>TOP  -  Tongaische Pa'anga</t>
  </si>
  <si>
    <t>TPE  -  Timor Escudo</t>
  </si>
  <si>
    <t>TRL  -  Türkische Lira</t>
  </si>
  <si>
    <t>TRY  -  Türkische Neue Lire</t>
  </si>
  <si>
    <t>TTD  -  Trinidad-u. Tobago-Dollar</t>
  </si>
  <si>
    <t>TWD  -  Neuer Taiwan-Dollar</t>
  </si>
  <si>
    <t>TZS  -  Tansania-Shilling</t>
  </si>
  <si>
    <t>UAH  -  Ukrainische Hryvnia</t>
  </si>
  <si>
    <t xml:space="preserve">UF  -  </t>
  </si>
  <si>
    <t>UGX  -  Uganda Schilling</t>
  </si>
  <si>
    <t>USD  -  US Amerikanische Dollar</t>
  </si>
  <si>
    <t>USDN  -  (Intern) Amerikanische Dollar (5 Nachk.)</t>
  </si>
  <si>
    <t xml:space="preserve">UTM  -  </t>
  </si>
  <si>
    <t>UYU  -  Uruguy Peso (neu)</t>
  </si>
  <si>
    <t>UZS  -  Uzbekistan Sum</t>
  </si>
  <si>
    <t>VEB  -  Venezolanische Bolivar</t>
  </si>
  <si>
    <t>VEF  -  Venezolanische Bolivar Fuerte</t>
  </si>
  <si>
    <t>VND  -  Vietnamesische Dong</t>
  </si>
  <si>
    <t>VUV  -  Vanuatische Vatu</t>
  </si>
  <si>
    <t>WST  -  Samoanische Tala</t>
  </si>
  <si>
    <t>XAF  -  CFA Franc BEAC</t>
  </si>
  <si>
    <t>XCD  -  Ostkaribischer Dollar</t>
  </si>
  <si>
    <t>XDS  -  St. Christopher Dollar</t>
  </si>
  <si>
    <t>XEU  -  Europäische Währungs Einheit (E.C.U.)</t>
  </si>
  <si>
    <t>XOF  -  CFA Franc BCEAO</t>
  </si>
  <si>
    <t>XPF  -  CFP Franc</t>
  </si>
  <si>
    <t>YER  -  Jemen-Rial</t>
  </si>
  <si>
    <t>YUM  -  Jugoslawische neue Dinar (alt)</t>
  </si>
  <si>
    <t>YUN  -  Jugoslawischer Dinar</t>
  </si>
  <si>
    <t>ZAR  -  Südafrikanische Rand</t>
  </si>
  <si>
    <t>ZMK  -  Zambianische Kwacha</t>
  </si>
  <si>
    <t>ZRN  -  Zaire</t>
  </si>
  <si>
    <t>ZWD  -  Simbabwe Dollar</t>
  </si>
  <si>
    <t>3. Mittelgeber</t>
  </si>
  <si>
    <t>Mittelgeber</t>
  </si>
  <si>
    <t>Deutsche Forschungsgemeinschaft (DFG)</t>
  </si>
  <si>
    <t>Bundesministerien und -einrichtungen (z.B. BMBF)</t>
  </si>
  <si>
    <t>Europäische Union (EU)</t>
  </si>
  <si>
    <t>Deutscher Akademischer Austauschdienst (DAAD)</t>
  </si>
  <si>
    <t>Alexander von Humboldt-Stiftung (AvH)</t>
  </si>
  <si>
    <t>VolkswagenStiftung</t>
  </si>
  <si>
    <t>Wirtschaft und Verbände</t>
  </si>
  <si>
    <t>Programmtyp:</t>
  </si>
  <si>
    <t>* Mittelgeber:</t>
  </si>
  <si>
    <t xml:space="preserve">Spezifisches Programm: </t>
  </si>
  <si>
    <t>4. Projektleitung</t>
  </si>
  <si>
    <t>Titel</t>
  </si>
  <si>
    <t>Vorname</t>
  </si>
  <si>
    <t>Nachname</t>
  </si>
  <si>
    <t>Personalnummer</t>
  </si>
  <si>
    <t>Projektleitung</t>
  </si>
  <si>
    <t>Dr.</t>
  </si>
  <si>
    <t>Prof. Dr.</t>
  </si>
  <si>
    <t>Univ.-Prof. Dr.</t>
  </si>
  <si>
    <t xml:space="preserve">Dr. Dr. </t>
  </si>
  <si>
    <t>Dr. habil.</t>
  </si>
  <si>
    <t>PD Dr.</t>
  </si>
  <si>
    <t>Projektleiter/in</t>
  </si>
  <si>
    <t>weitere/r Kostenstellenverantwortliche/r</t>
  </si>
  <si>
    <t>weitere/r Projektleiter/in</t>
  </si>
  <si>
    <t>Steht die Projektleitung bis zum Projektende in einem Arbeitsverhältnis mit der FU Berlin?</t>
  </si>
  <si>
    <t>Verpflichtet sich die Freie Universität Berlin zu Leistungen über das Projektende hinaus?</t>
  </si>
  <si>
    <t>Kostenstelle</t>
  </si>
  <si>
    <t>Kostenstellenverantwortlicher:</t>
  </si>
  <si>
    <t>Kostenstellenbezeichnung:</t>
  </si>
  <si>
    <t>Fachbereich/ZI/ZE:</t>
  </si>
  <si>
    <t>Institut:</t>
  </si>
  <si>
    <t>5. Projektvoraussetzungen</t>
  </si>
  <si>
    <t>Fordert der Mittelgeber für das Projekt einen Eigenanteil?</t>
  </si>
  <si>
    <t>Außer den Projektmitteln benötigt das Forschungsvorhaben:</t>
  </si>
  <si>
    <t>Rolle im Projekt</t>
  </si>
  <si>
    <t>1. Project phase</t>
  </si>
  <si>
    <t>*Project Phase:</t>
  </si>
  <si>
    <t>Project title (long version, GER):</t>
  </si>
  <si>
    <t xml:space="preserve">Project title (long version, EN):  </t>
  </si>
  <si>
    <t>Project title EN (max. 250 characters). Please enter at least one complete pair of title and short title in English or German!</t>
  </si>
  <si>
    <t>Keywords:</t>
  </si>
  <si>
    <t>2.  Information about the project</t>
  </si>
  <si>
    <t>Project Announcement</t>
  </si>
  <si>
    <t>Type of research:</t>
  </si>
  <si>
    <t>* Project start:</t>
  </si>
  <si>
    <t>* Project end:</t>
  </si>
  <si>
    <t>* Projektbeginn:</t>
  </si>
  <si>
    <t>* Projektende:</t>
  </si>
  <si>
    <t>Approx. TOTAL cost incl. overhead:</t>
  </si>
  <si>
    <t>Voraussichtliche Gesamtkosten, inkl. Overhead.:</t>
  </si>
  <si>
    <t>Please enter German and/or English keywords, which are not already included in the title.</t>
  </si>
  <si>
    <t>Are you collaborating with scientists outside FU Berlin in the context of this project?</t>
  </si>
  <si>
    <t>Sind Projektpartner außerhalb der FU Berlin an dem Projekt beteiligt?</t>
  </si>
  <si>
    <t xml:space="preserve">(abstract, max. 5000 characters): Please give a short summary of your project.This text may be published through without correction.  </t>
  </si>
  <si>
    <t>3. Funding agency</t>
  </si>
  <si>
    <t>* Funding agency:</t>
  </si>
  <si>
    <t>Programme type:</t>
  </si>
  <si>
    <t xml:space="preserve">Specific programme: </t>
  </si>
  <si>
    <t>Title</t>
  </si>
  <si>
    <t>First Name</t>
  </si>
  <si>
    <t>Last Name</t>
  </si>
  <si>
    <t>Personnel number</t>
  </si>
  <si>
    <t>The project leader's  employment contract with FU Berlin terminates before the end of the project?</t>
  </si>
  <si>
    <t>Does the project needs ressources of Freie Universität Berlin after the external funding has expired?</t>
  </si>
  <si>
    <t xml:space="preserve">Cost center: </t>
  </si>
  <si>
    <t>Person responsible:</t>
  </si>
  <si>
    <t>Institute:</t>
  </si>
  <si>
    <t>Cost center label:</t>
  </si>
  <si>
    <t>Department:</t>
  </si>
  <si>
    <t>5. Project requirements</t>
  </si>
  <si>
    <t xml:space="preserve">Does the funding agency require an own contribution from FU Berlin? </t>
  </si>
  <si>
    <t xml:space="preserve">In addition to the third party funding, the project needs: </t>
  </si>
  <si>
    <t>Projekt role</t>
  </si>
  <si>
    <t>Project leader</t>
  </si>
  <si>
    <t>Person responsible for the cost center</t>
  </si>
  <si>
    <t>Additional project leader</t>
  </si>
  <si>
    <t>Project announcement for external applicants</t>
  </si>
  <si>
    <t>Projektanzeige für externe Antragsteller</t>
  </si>
  <si>
    <t xml:space="preserve">Wenn Sie noch keine/-n Ansprechpartner/-in an der Freien Universität Berlin haben oder Fragen zu diesem Formular haben, wenden Sie sich bitte an die für Ihr Fach zuständige Person im Team VI C. </t>
  </si>
  <si>
    <r>
      <t xml:space="preserve">Thank you for choosing Freie Universität Berlin for the submission of your proposal to an external funding agency. We are committed to support you during the application phase and after your proposal has been granted. You may help us supporting you, by providing some basic information on your research project.  
</t>
    </r>
    <r>
      <rPr>
        <b/>
        <sz val="11"/>
        <color theme="1"/>
        <rFont val="Arial"/>
        <family val="2"/>
      </rPr>
      <t xml:space="preserve">Please use this form only, if you do not have a working contract with Freie Universität Berlin and you are missing access to the campus network (Elsa-Portal). 
</t>
    </r>
    <r>
      <rPr>
        <sz val="11"/>
        <color theme="1"/>
        <rFont val="Arial"/>
        <family val="2"/>
      </rPr>
      <t>Please fill out this form to the best of your knowledge and transmit it to the office of the professor that supports your research an Freie Universität Berlin</t>
    </r>
  </si>
  <si>
    <t xml:space="preserve">If you do not have a contact at Freie Universität Berlin or if you have any questions regarding this form, please contact the team member of the Research funding and information team (VI C) that is responsible for your scientific domain.:  </t>
  </si>
  <si>
    <t>Sonstige - (other)</t>
  </si>
  <si>
    <r>
      <t>Vielen Dank, dass Sie sich dazu entschieden haben, einen Drittmittelantrag mit der Freien Universität Berlin zu stellen. Damit wir Sie bei der Antragstellung und/oder nach der Bewilligung des Projektes so gut wie möglich unterstüzten können, benötigen wir einige grunglegende Informationen über das Forschungsprojekt.</t>
    </r>
    <r>
      <rPr>
        <b/>
        <sz val="11"/>
        <color theme="1"/>
        <rFont val="Arial"/>
        <family val="2"/>
      </rPr>
      <t xml:space="preserve"> 
Bitte benutzten Sie dieses Formular nur, wenn Sie noch keinen Arbeitsvertrag mit der Freien Universität Berlin haben und daher keinen Zugang zum Campusnetzwerk (Elsa-Portal) besitzen.</t>
    </r>
    <r>
      <rPr>
        <sz val="11"/>
        <color theme="1"/>
        <rFont val="Arial"/>
        <family val="2"/>
      </rPr>
      <t xml:space="preserve">
Bitte füllen Sie die Formularfelder nach bestem Wissen aus und senden Sie das Formular anschließend an das Sekretariat der Professur, an der Sie das Forschungsprojekt durchführen möchten.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</si>
</sst>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b/>
      <sz val="11"/>
      <color theme="1"/>
      <name val="Arial"/>
      <family val="2"/>
    </font>
    <font>
      <b/>
      <sz val="14"/>
      <color theme="1"/>
      <name val="Arial"/>
      <family val="2"/>
    </font>
    <font>
      <b/>
      <sz val="10"/>
      <color theme="1"/>
      <name val="Arial"/>
      <family val="2"/>
    </font>
    <font>
      <sz val="10"/>
      <color theme="1"/>
      <name val="Arial"/>
      <family val="2"/>
    </font>
    <font>
      <b/>
      <sz val="8"/>
      <color theme="1"/>
      <name val="Arial"/>
      <family val="2"/>
    </font>
    <font>
      <sz val="10"/>
      <color theme="1"/>
      <name val="Calibri"/>
      <family val="2"/>
      <scheme val="minor"/>
    </font>
    <font>
      <i/>
      <sz val="8"/>
      <color theme="1"/>
      <name val="Arial"/>
      <family val="2"/>
    </font>
    <font>
      <sz val="9"/>
      <color indexed="81"/>
      <name val="Segoe UI"/>
      <family val="2"/>
    </font>
    <font>
      <sz val="8"/>
      <color rgb="FF000000"/>
      <name val="Segoe UI"/>
      <family val="2"/>
    </font>
    <font>
      <sz val="11"/>
      <color theme="0"/>
      <name val="Calibri"/>
      <family val="2"/>
      <scheme val="minor"/>
    </font>
    <font>
      <sz val="11"/>
      <color theme="1"/>
      <name val="Arial"/>
      <family val="2"/>
    </font>
    <font>
      <b/>
      <sz val="9"/>
      <color theme="1"/>
      <name val="Arial"/>
      <family val="2"/>
    </font>
    <font>
      <b/>
      <u/>
      <sz val="10"/>
      <color theme="1"/>
      <name val="Arial"/>
      <family val="2"/>
    </font>
    <font>
      <sz val="14"/>
      <color theme="1"/>
      <name val="Arial"/>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s>
  <borders count="9">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0">
    <xf numFmtId="0" fontId="0" fillId="0" borderId="0" xfId="0"/>
    <xf numFmtId="0" fontId="1" fillId="0" borderId="0" xfId="0" applyFont="1"/>
    <xf numFmtId="0" fontId="12" fillId="0" borderId="0" xfId="0" applyFont="1"/>
    <xf numFmtId="0" fontId="12" fillId="2" borderId="1" xfId="0" applyFont="1" applyFill="1" applyBorder="1"/>
    <xf numFmtId="0" fontId="12" fillId="2" borderId="0" xfId="0" applyFont="1" applyFill="1" applyBorder="1"/>
    <xf numFmtId="0" fontId="4" fillId="2" borderId="0" xfId="0" applyFont="1" applyFill="1" applyBorder="1"/>
    <xf numFmtId="0" fontId="12" fillId="0" borderId="0" xfId="0" applyFont="1" applyFill="1"/>
    <xf numFmtId="0" fontId="11" fillId="0" borderId="0" xfId="0" applyFont="1"/>
    <xf numFmtId="0" fontId="0" fillId="0" borderId="0" xfId="0" applyFill="1"/>
    <xf numFmtId="0" fontId="0" fillId="4" borderId="2" xfId="0" applyFill="1" applyBorder="1"/>
    <xf numFmtId="0" fontId="2" fillId="4" borderId="1" xfId="0" applyFont="1" applyFill="1" applyBorder="1" applyAlignment="1">
      <alignment horizontal="left" vertical="center"/>
    </xf>
    <xf numFmtId="0" fontId="0" fillId="4" borderId="3" xfId="0" applyFill="1" applyBorder="1"/>
    <xf numFmtId="0" fontId="0" fillId="2" borderId="4" xfId="0" applyFill="1" applyBorder="1"/>
    <xf numFmtId="0" fontId="2" fillId="2" borderId="0" xfId="0" applyFont="1" applyFill="1" applyBorder="1" applyAlignment="1">
      <alignment vertical="center"/>
    </xf>
    <xf numFmtId="0" fontId="0" fillId="2" borderId="5" xfId="0" applyFill="1" applyBorder="1"/>
    <xf numFmtId="0" fontId="5" fillId="2" borderId="0" xfId="0" applyFont="1" applyFill="1" applyBorder="1" applyAlignment="1">
      <alignment horizontal="right" vertical="center"/>
    </xf>
    <xf numFmtId="0" fontId="4" fillId="2" borderId="0" xfId="0" applyFont="1" applyFill="1" applyBorder="1" applyAlignment="1">
      <alignment vertical="center"/>
    </xf>
    <xf numFmtId="1" fontId="2" fillId="2" borderId="0" xfId="0" applyNumberFormat="1" applyFont="1" applyFill="1" applyBorder="1" applyAlignment="1">
      <alignment vertical="center"/>
    </xf>
    <xf numFmtId="0" fontId="0" fillId="4" borderId="4" xfId="0" applyFill="1" applyBorder="1"/>
    <xf numFmtId="0" fontId="2" fillId="4" borderId="0" xfId="0" applyFont="1" applyFill="1" applyBorder="1" applyAlignment="1">
      <alignment horizontal="left" vertical="center"/>
    </xf>
    <xf numFmtId="0" fontId="0" fillId="4" borderId="5" xfId="0" applyFill="1" applyBorder="1"/>
    <xf numFmtId="0" fontId="2" fillId="2" borderId="0" xfId="0" applyFont="1" applyFill="1" applyBorder="1" applyAlignment="1">
      <alignment horizontal="left" vertical="center"/>
    </xf>
    <xf numFmtId="0" fontId="5" fillId="2" borderId="0" xfId="0" applyFont="1" applyFill="1" applyBorder="1" applyAlignment="1">
      <alignment vertical="center"/>
    </xf>
    <xf numFmtId="0" fontId="8" fillId="2" borderId="0" xfId="0" applyFont="1" applyFill="1" applyBorder="1" applyAlignment="1">
      <alignment vertical="center"/>
    </xf>
    <xf numFmtId="0" fontId="7" fillId="2" borderId="5" xfId="0" applyFont="1" applyFill="1" applyBorder="1"/>
    <xf numFmtId="0" fontId="5" fillId="2" borderId="0" xfId="0" applyFont="1" applyFill="1" applyBorder="1" applyAlignment="1">
      <alignment horizontal="right" vertical="top"/>
    </xf>
    <xf numFmtId="0" fontId="8" fillId="2" borderId="0" xfId="0" applyFont="1" applyFill="1" applyBorder="1" applyAlignment="1">
      <alignment horizontal="left" vertical="center" wrapText="1"/>
    </xf>
    <xf numFmtId="14" fontId="5" fillId="2" borderId="0" xfId="0" applyNumberFormat="1" applyFont="1" applyFill="1" applyBorder="1" applyAlignment="1">
      <alignment horizontal="center" vertical="center"/>
    </xf>
    <xf numFmtId="0" fontId="5" fillId="2" borderId="0" xfId="0" applyFont="1" applyFill="1" applyBorder="1" applyAlignment="1">
      <alignment horizontal="right" vertical="center" wrapText="1"/>
    </xf>
    <xf numFmtId="0" fontId="5" fillId="2" borderId="0" xfId="0" applyFont="1" applyFill="1" applyBorder="1" applyAlignment="1">
      <alignment horizontal="left" vertical="center"/>
    </xf>
    <xf numFmtId="0" fontId="6" fillId="2" borderId="0" xfId="0" applyFont="1" applyFill="1" applyBorder="1" applyAlignment="1">
      <alignment vertical="center"/>
    </xf>
    <xf numFmtId="0" fontId="7" fillId="4" borderId="5" xfId="0" applyFont="1" applyFill="1" applyBorder="1"/>
    <xf numFmtId="0" fontId="5" fillId="2" borderId="5" xfId="0" applyFont="1" applyFill="1" applyBorder="1"/>
    <xf numFmtId="0" fontId="12" fillId="2" borderId="5" xfId="0" applyFont="1" applyFill="1" applyBorder="1"/>
    <xf numFmtId="0" fontId="12" fillId="2" borderId="0" xfId="0" applyFont="1" applyFill="1" applyBorder="1" applyAlignment="1">
      <alignment vertical="center"/>
    </xf>
    <xf numFmtId="0" fontId="5" fillId="2" borderId="0" xfId="0" applyFont="1" applyFill="1" applyBorder="1"/>
    <xf numFmtId="0" fontId="0" fillId="2" borderId="2" xfId="0" applyFill="1" applyBorder="1"/>
    <xf numFmtId="0" fontId="12" fillId="2" borderId="3" xfId="0" applyFont="1" applyFill="1" applyBorder="1"/>
    <xf numFmtId="0" fontId="5" fillId="2" borderId="0" xfId="0" applyFont="1" applyFill="1" applyBorder="1" applyAlignment="1">
      <alignment horizontal="right"/>
    </xf>
    <xf numFmtId="0" fontId="12" fillId="2" borderId="0" xfId="0" applyFont="1" applyFill="1" applyBorder="1" applyAlignment="1">
      <alignment horizontal="center"/>
    </xf>
    <xf numFmtId="0" fontId="12" fillId="4" borderId="5" xfId="0" applyFont="1" applyFill="1" applyBorder="1"/>
    <xf numFmtId="0" fontId="0" fillId="2" borderId="6" xfId="0" applyFill="1" applyBorder="1"/>
    <xf numFmtId="0" fontId="12" fillId="2" borderId="7" xfId="0" applyFont="1" applyFill="1" applyBorder="1"/>
    <xf numFmtId="0" fontId="12" fillId="2" borderId="8" xfId="0" applyFont="1" applyFill="1" applyBorder="1"/>
    <xf numFmtId="0" fontId="12" fillId="2" borderId="0" xfId="0" applyFont="1" applyFill="1" applyBorder="1" applyAlignment="1">
      <alignment horizontal="center"/>
    </xf>
    <xf numFmtId="0" fontId="5" fillId="2" borderId="0" xfId="0" applyFont="1" applyFill="1" applyBorder="1" applyAlignment="1">
      <alignment horizontal="right"/>
    </xf>
    <xf numFmtId="0" fontId="3" fillId="0" borderId="0" xfId="0" applyFont="1" applyAlignment="1">
      <alignment horizontal="right" vertical="center"/>
    </xf>
    <xf numFmtId="0" fontId="14" fillId="2" borderId="0" xfId="0" applyFont="1" applyFill="1" applyBorder="1" applyAlignment="1">
      <alignment horizontal="left"/>
    </xf>
    <xf numFmtId="0" fontId="12" fillId="2" borderId="0" xfId="0" applyFont="1" applyFill="1" applyBorder="1" applyAlignment="1">
      <alignment horizontal="center"/>
    </xf>
    <xf numFmtId="0" fontId="5" fillId="2" borderId="0" xfId="0" applyFont="1" applyFill="1" applyBorder="1" applyAlignment="1">
      <alignment horizontal="right"/>
    </xf>
    <xf numFmtId="0" fontId="2" fillId="4" borderId="0" xfId="0" applyFont="1" applyFill="1" applyBorder="1" applyAlignment="1">
      <alignment horizontal="left" vertical="center"/>
    </xf>
    <xf numFmtId="0" fontId="3" fillId="0" borderId="0" xfId="0" applyFont="1" applyAlignment="1">
      <alignment horizontal="right" vertical="center"/>
    </xf>
    <xf numFmtId="0" fontId="8" fillId="2" borderId="0" xfId="0" applyFont="1" applyFill="1" applyBorder="1" applyAlignment="1">
      <alignment horizontal="left" vertical="center" wrapText="1"/>
    </xf>
    <xf numFmtId="0" fontId="2" fillId="4" borderId="1" xfId="0" applyFont="1" applyFill="1" applyBorder="1" applyAlignment="1">
      <alignment horizontal="left" vertical="center"/>
    </xf>
    <xf numFmtId="0" fontId="5" fillId="2" borderId="0" xfId="0" applyFont="1" applyFill="1" applyBorder="1" applyAlignment="1">
      <alignment horizontal="right"/>
    </xf>
    <xf numFmtId="0" fontId="12" fillId="0" borderId="0" xfId="0" applyFont="1" applyAlignment="1">
      <alignment horizontal="left" vertical="top" wrapText="1"/>
    </xf>
    <xf numFmtId="0" fontId="12" fillId="0" borderId="0" xfId="0" applyFont="1" applyAlignment="1">
      <alignment vertical="top" wrapText="1"/>
    </xf>
    <xf numFmtId="0" fontId="12" fillId="0" borderId="0" xfId="0" applyFont="1" applyFill="1" applyAlignment="1">
      <alignment vertical="top" wrapText="1"/>
    </xf>
    <xf numFmtId="0" fontId="12" fillId="0" borderId="0" xfId="0" applyFont="1" applyFill="1" applyAlignment="1">
      <alignment horizontal="left" vertical="top" wrapText="1"/>
    </xf>
    <xf numFmtId="0" fontId="3" fillId="0" borderId="0" xfId="0" applyFont="1" applyAlignment="1"/>
    <xf numFmtId="0" fontId="15" fillId="0" borderId="0" xfId="0" applyFont="1" applyAlignment="1"/>
    <xf numFmtId="0" fontId="4" fillId="3" borderId="0" xfId="0" applyFont="1" applyFill="1" applyBorder="1" applyAlignment="1" applyProtection="1">
      <alignment vertical="center"/>
      <protection locked="0"/>
    </xf>
    <xf numFmtId="0" fontId="5" fillId="3" borderId="0" xfId="0" applyFont="1" applyFill="1" applyBorder="1" applyAlignment="1" applyProtection="1">
      <alignment vertical="center"/>
      <protection locked="0"/>
    </xf>
    <xf numFmtId="14" fontId="5" fillId="3" borderId="0" xfId="0" applyNumberFormat="1" applyFont="1" applyFill="1" applyBorder="1" applyAlignment="1" applyProtection="1">
      <alignment horizontal="center" vertical="center"/>
      <protection locked="0"/>
    </xf>
    <xf numFmtId="4" fontId="4" fillId="3" borderId="0" xfId="0" applyNumberFormat="1" applyFont="1" applyFill="1" applyBorder="1" applyAlignment="1" applyProtection="1">
      <alignment horizontal="right" vertical="center"/>
      <protection locked="0"/>
    </xf>
    <xf numFmtId="0" fontId="5" fillId="2" borderId="0" xfId="0" applyFont="1" applyFill="1" applyBorder="1" applyAlignment="1" applyProtection="1">
      <alignment vertical="center"/>
      <protection locked="0"/>
    </xf>
    <xf numFmtId="0" fontId="4" fillId="2" borderId="0" xfId="0" applyFont="1" applyFill="1" applyBorder="1" applyProtection="1">
      <protection locked="0"/>
    </xf>
    <xf numFmtId="14" fontId="4" fillId="2" borderId="0" xfId="0" applyNumberFormat="1" applyFont="1" applyFill="1" applyBorder="1" applyProtection="1">
      <protection locked="0"/>
    </xf>
    <xf numFmtId="0" fontId="13" fillId="3" borderId="0" xfId="0" applyFont="1" applyFill="1" applyBorder="1" applyProtection="1">
      <protection locked="0"/>
    </xf>
    <xf numFmtId="0" fontId="12" fillId="3" borderId="0" xfId="0" applyFont="1" applyFill="1" applyBorder="1" applyProtection="1">
      <protection locked="0"/>
    </xf>
    <xf numFmtId="0" fontId="5" fillId="2" borderId="0" xfId="0" applyFont="1" applyFill="1" applyBorder="1" applyAlignment="1" applyProtection="1">
      <alignment horizontal="right"/>
      <protection locked="0"/>
    </xf>
    <xf numFmtId="0" fontId="12" fillId="2" borderId="0" xfId="0" applyFont="1" applyFill="1" applyBorder="1" applyProtection="1">
      <protection locked="0"/>
    </xf>
    <xf numFmtId="0" fontId="5" fillId="2" borderId="0" xfId="0" applyFont="1" applyFill="1" applyBorder="1" applyAlignment="1">
      <alignment horizontal="left" vertical="top"/>
    </xf>
    <xf numFmtId="0" fontId="0" fillId="2" borderId="0" xfId="0" applyFill="1" applyProtection="1">
      <protection locked="0"/>
    </xf>
    <xf numFmtId="0" fontId="12" fillId="0" borderId="0" xfId="0" applyFont="1" applyAlignment="1">
      <alignment horizontal="left" vertical="top" wrapText="1"/>
    </xf>
    <xf numFmtId="0" fontId="5" fillId="2" borderId="0" xfId="0" applyFont="1" applyFill="1" applyBorder="1" applyAlignment="1">
      <alignment horizontal="center" vertical="center"/>
    </xf>
    <xf numFmtId="0" fontId="12" fillId="2" borderId="0" xfId="0" applyFont="1" applyFill="1" applyBorder="1" applyAlignment="1">
      <alignment horizontal="center"/>
    </xf>
    <xf numFmtId="0" fontId="5" fillId="2" borderId="0" xfId="0" applyFont="1" applyFill="1" applyBorder="1" applyAlignment="1">
      <alignment horizontal="right"/>
    </xf>
    <xf numFmtId="0" fontId="4" fillId="2" borderId="0" xfId="0" applyFont="1" applyFill="1" applyBorder="1" applyAlignment="1">
      <alignment horizontal="left"/>
    </xf>
    <xf numFmtId="0" fontId="12" fillId="3" borderId="0" xfId="0" applyFont="1" applyFill="1" applyBorder="1" applyAlignment="1" applyProtection="1">
      <alignment horizontal="center"/>
      <protection locked="0"/>
    </xf>
    <xf numFmtId="0" fontId="2" fillId="4" borderId="0" xfId="0" applyFont="1" applyFill="1" applyBorder="1" applyAlignment="1">
      <alignment horizontal="left" vertical="center"/>
    </xf>
    <xf numFmtId="0" fontId="13" fillId="3" borderId="0" xfId="0" applyFont="1" applyFill="1" applyBorder="1" applyAlignment="1" applyProtection="1">
      <alignment horizontal="left" vertical="center"/>
      <protection locked="0"/>
    </xf>
    <xf numFmtId="0" fontId="3" fillId="0" borderId="0" xfId="0" applyFont="1" applyAlignment="1">
      <alignment horizontal="right" vertical="center"/>
    </xf>
    <xf numFmtId="0" fontId="5" fillId="3" borderId="0" xfId="0" applyFont="1" applyFill="1" applyBorder="1" applyAlignment="1" applyProtection="1">
      <alignment horizontal="left" vertical="center"/>
      <protection locked="0"/>
    </xf>
    <xf numFmtId="0" fontId="5" fillId="3" borderId="0" xfId="0" applyFont="1" applyFill="1" applyBorder="1" applyAlignment="1" applyProtection="1">
      <alignment horizontal="center" vertical="center"/>
      <protection locked="0"/>
    </xf>
    <xf numFmtId="0" fontId="4" fillId="3" borderId="0" xfId="0" applyFont="1" applyFill="1" applyBorder="1" applyAlignment="1" applyProtection="1">
      <alignment horizontal="left" vertical="center"/>
      <protection locked="0"/>
    </xf>
    <xf numFmtId="0" fontId="8" fillId="2" borderId="0" xfId="0" applyFont="1" applyFill="1" applyBorder="1" applyAlignment="1">
      <alignment horizontal="left" vertical="center" wrapText="1"/>
    </xf>
    <xf numFmtId="0" fontId="2" fillId="4" borderId="1" xfId="0" applyFont="1" applyFill="1" applyBorder="1" applyAlignment="1">
      <alignment horizontal="left" vertical="center"/>
    </xf>
    <xf numFmtId="0" fontId="5" fillId="2" borderId="0" xfId="0" applyFont="1" applyFill="1" applyBorder="1" applyAlignment="1">
      <alignment horizontal="right" vertical="center" wrapText="1"/>
    </xf>
    <xf numFmtId="0" fontId="4" fillId="2" borderId="0" xfId="0" applyFont="1" applyFill="1" applyBorder="1" applyAlignment="1" applyProtection="1">
      <alignment horizontal="left"/>
      <protection locked="0"/>
    </xf>
  </cellXfs>
  <cellStyles count="1">
    <cellStyle name="Standard" xfId="0" builtinId="0"/>
  </cellStyles>
  <dxfs count="113">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fmlaLink="$N$100" lockText="1"/>
</file>

<file path=xl/ctrlProps/ctrlProp16.xml><?xml version="1.0" encoding="utf-8"?>
<formControlPr xmlns="http://schemas.microsoft.com/office/spreadsheetml/2009/9/main" objectType="CheckBox" fmlaLink="$N$102" lockText="1"/>
</file>

<file path=xl/ctrlProps/ctrlProp17.xml><?xml version="1.0" encoding="utf-8"?>
<formControlPr xmlns="http://schemas.microsoft.com/office/spreadsheetml/2009/9/main" objectType="CheckBox" fmlaLink="$N$104" lockText="1"/>
</file>

<file path=xl/ctrlProps/ctrlProp18.xml><?xml version="1.0" encoding="utf-8"?>
<formControlPr xmlns="http://schemas.microsoft.com/office/spreadsheetml/2009/9/main" objectType="CheckBox" fmlaLink="$N$106"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fmlaLink="$N$100" lockText="1"/>
</file>

<file path=xl/ctrlProps/ctrlProp6.xml><?xml version="1.0" encoding="utf-8"?>
<formControlPr xmlns="http://schemas.microsoft.com/office/spreadsheetml/2009/9/main" objectType="CheckBox" fmlaLink="$N$102" lockText="1"/>
</file>

<file path=xl/ctrlProps/ctrlProp7.xml><?xml version="1.0" encoding="utf-8"?>
<formControlPr xmlns="http://schemas.microsoft.com/office/spreadsheetml/2009/9/main" objectType="CheckBox" fmlaLink="$N$104" lockText="1"/>
</file>

<file path=xl/ctrlProps/ctrlProp8.xml><?xml version="1.0" encoding="utf-8"?>
<formControlPr xmlns="http://schemas.microsoft.com/office/spreadsheetml/2009/9/main" objectType="CheckBox" fmlaLink="$N$106"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3" Type="http://schemas.openxmlformats.org/officeDocument/2006/relationships/hyperlink" Target="#DE!E6"/><Relationship Id="rId2" Type="http://schemas.openxmlformats.org/officeDocument/2006/relationships/hyperlink" Target="https://www.fu-berlin.de/einrichtungen/verwaltung/abt-6/6c/index.html" TargetMode="External"/><Relationship Id="rId1" Type="http://schemas.openxmlformats.org/officeDocument/2006/relationships/image" Target="../media/image1.gif"/><Relationship Id="rId5" Type="http://schemas.openxmlformats.org/officeDocument/2006/relationships/hyperlink" Target="https://www.fu-berlin.de/en/einrichtungen/verwaltung/abt-6/6c/index.html" TargetMode="External"/><Relationship Id="rId4" Type="http://schemas.openxmlformats.org/officeDocument/2006/relationships/hyperlink" Target="#EN!E6"/></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3</xdr:col>
      <xdr:colOff>38100</xdr:colOff>
      <xdr:row>0</xdr:row>
      <xdr:rowOff>133350</xdr:rowOff>
    </xdr:from>
    <xdr:to>
      <xdr:col>6</xdr:col>
      <xdr:colOff>438150</xdr:colOff>
      <xdr:row>3</xdr:row>
      <xdr:rowOff>171450</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133350"/>
          <a:ext cx="2143125" cy="600075"/>
        </a:xfrm>
        <a:prstGeom prst="rect">
          <a:avLst/>
        </a:prstGeom>
      </xdr:spPr>
    </xdr:pic>
    <xdr:clientData/>
  </xdr:twoCellAnchor>
  <xdr:twoCellAnchor>
    <xdr:from>
      <xdr:col>3</xdr:col>
      <xdr:colOff>552450</xdr:colOff>
      <xdr:row>12</xdr:row>
      <xdr:rowOff>104775</xdr:rowOff>
    </xdr:from>
    <xdr:to>
      <xdr:col>9</xdr:col>
      <xdr:colOff>114300</xdr:colOff>
      <xdr:row>15</xdr:row>
      <xdr:rowOff>104775</xdr:rowOff>
    </xdr:to>
    <xdr:sp macro="" textlink="">
      <xdr:nvSpPr>
        <xdr:cNvPr id="4" name="Abgerundetes Rechteck 3">
          <a:hlinkClick xmlns:r="http://schemas.openxmlformats.org/officeDocument/2006/relationships" r:id="rId2"/>
        </xdr:cNvPr>
        <xdr:cNvSpPr/>
      </xdr:nvSpPr>
      <xdr:spPr>
        <a:xfrm>
          <a:off x="885825" y="5648325"/>
          <a:ext cx="3048000" cy="590550"/>
        </a:xfrm>
        <a:prstGeom prst="roundRect">
          <a:avLst/>
        </a:prstGeom>
        <a:solidFill>
          <a:schemeClr val="accent5"/>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b="1">
              <a:solidFill>
                <a:schemeClr val="bg1"/>
              </a:solidFill>
              <a:latin typeface="Arial" panose="020B0604020202020204" pitchFamily="34" charset="0"/>
              <a:cs typeface="Arial" panose="020B0604020202020204" pitchFamily="34" charset="0"/>
            </a:rPr>
            <a:t>Kontakt</a:t>
          </a:r>
          <a:r>
            <a:rPr lang="de-DE" sz="1200" b="1" baseline="0">
              <a:solidFill>
                <a:schemeClr val="bg1"/>
              </a:solidFill>
              <a:latin typeface="Arial" panose="020B0604020202020204" pitchFamily="34" charset="0"/>
              <a:cs typeface="Arial" panose="020B0604020202020204" pitchFamily="34" charset="0"/>
            </a:rPr>
            <a:t> </a:t>
          </a:r>
        </a:p>
        <a:p>
          <a:pPr algn="ctr"/>
          <a:r>
            <a:rPr lang="de-DE" sz="1200" b="1" baseline="0">
              <a:solidFill>
                <a:schemeClr val="bg1"/>
              </a:solidFill>
              <a:latin typeface="Arial" panose="020B0604020202020204" pitchFamily="34" charset="0"/>
              <a:cs typeface="Arial" panose="020B0604020202020204" pitchFamily="34" charset="0"/>
            </a:rPr>
            <a:t>Team VI C</a:t>
          </a:r>
          <a:endParaRPr lang="de-DE" sz="1200" b="1">
            <a:solidFill>
              <a:schemeClr val="bg1"/>
            </a:solidFill>
            <a:latin typeface="Arial" panose="020B0604020202020204" pitchFamily="34" charset="0"/>
            <a:cs typeface="Arial" panose="020B0604020202020204" pitchFamily="34" charset="0"/>
          </a:endParaRPr>
        </a:p>
      </xdr:txBody>
    </xdr:sp>
    <xdr:clientData/>
  </xdr:twoCellAnchor>
  <xdr:twoCellAnchor>
    <xdr:from>
      <xdr:col>3</xdr:col>
      <xdr:colOff>514350</xdr:colOff>
      <xdr:row>8</xdr:row>
      <xdr:rowOff>762000</xdr:rowOff>
    </xdr:from>
    <xdr:to>
      <xdr:col>9</xdr:col>
      <xdr:colOff>114300</xdr:colOff>
      <xdr:row>9</xdr:row>
      <xdr:rowOff>438151</xdr:rowOff>
    </xdr:to>
    <xdr:sp macro="" textlink="">
      <xdr:nvSpPr>
        <xdr:cNvPr id="5" name="Abgerundetes Rechteck 4">
          <a:hlinkClick xmlns:r="http://schemas.openxmlformats.org/officeDocument/2006/relationships" r:id="rId3"/>
        </xdr:cNvPr>
        <xdr:cNvSpPr/>
      </xdr:nvSpPr>
      <xdr:spPr>
        <a:xfrm>
          <a:off x="847725" y="3924300"/>
          <a:ext cx="3086100" cy="590551"/>
        </a:xfrm>
        <a:prstGeom prst="roundRect">
          <a:avLst/>
        </a:prstGeom>
        <a:scene3d>
          <a:camera prst="orthographicFront"/>
          <a:lightRig rig="threePt" dir="t"/>
        </a:scene3d>
        <a:sp3d>
          <a:bevelT/>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de-DE" sz="1400" b="1"/>
            <a:t>Starte Formular</a:t>
          </a:r>
        </a:p>
        <a:p>
          <a:pPr algn="ctr"/>
          <a:r>
            <a:rPr lang="de-DE" sz="1400" b="1" baseline="0"/>
            <a:t>(Deutsch)</a:t>
          </a:r>
        </a:p>
      </xdr:txBody>
    </xdr:sp>
    <xdr:clientData/>
  </xdr:twoCellAnchor>
  <xdr:twoCellAnchor>
    <xdr:from>
      <xdr:col>15</xdr:col>
      <xdr:colOff>209550</xdr:colOff>
      <xdr:row>8</xdr:row>
      <xdr:rowOff>704850</xdr:rowOff>
    </xdr:from>
    <xdr:to>
      <xdr:col>20</xdr:col>
      <xdr:colOff>371475</xdr:colOff>
      <xdr:row>9</xdr:row>
      <xdr:rowOff>381001</xdr:rowOff>
    </xdr:to>
    <xdr:sp macro="" textlink="">
      <xdr:nvSpPr>
        <xdr:cNvPr id="8" name="Abgerundetes Rechteck 7">
          <a:hlinkClick xmlns:r="http://schemas.openxmlformats.org/officeDocument/2006/relationships" r:id="rId4"/>
        </xdr:cNvPr>
        <xdr:cNvSpPr/>
      </xdr:nvSpPr>
      <xdr:spPr>
        <a:xfrm>
          <a:off x="6257925" y="3867150"/>
          <a:ext cx="3067050" cy="590551"/>
        </a:xfrm>
        <a:prstGeom prst="roundRect">
          <a:avLst/>
        </a:prstGeom>
        <a:scene3d>
          <a:camera prst="orthographicFront"/>
          <a:lightRig rig="threePt" dir="t"/>
        </a:scene3d>
        <a:sp3d>
          <a:bevelT/>
        </a:sp3d>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ctr"/>
          <a:r>
            <a:rPr lang="de-DE" sz="1400" b="1"/>
            <a:t>Start form</a:t>
          </a:r>
        </a:p>
        <a:p>
          <a:pPr algn="ctr"/>
          <a:r>
            <a:rPr lang="de-DE" sz="1400" b="1" baseline="0"/>
            <a:t>(Englisch)</a:t>
          </a:r>
        </a:p>
      </xdr:txBody>
    </xdr:sp>
    <xdr:clientData/>
  </xdr:twoCellAnchor>
  <xdr:twoCellAnchor>
    <xdr:from>
      <xdr:col>15</xdr:col>
      <xdr:colOff>219075</xdr:colOff>
      <xdr:row>12</xdr:row>
      <xdr:rowOff>66675</xdr:rowOff>
    </xdr:from>
    <xdr:to>
      <xdr:col>20</xdr:col>
      <xdr:colOff>390525</xdr:colOff>
      <xdr:row>15</xdr:row>
      <xdr:rowOff>66675</xdr:rowOff>
    </xdr:to>
    <xdr:sp macro="" textlink="">
      <xdr:nvSpPr>
        <xdr:cNvPr id="9" name="Abgerundetes Rechteck 8">
          <a:hlinkClick xmlns:r="http://schemas.openxmlformats.org/officeDocument/2006/relationships" r:id="rId5"/>
        </xdr:cNvPr>
        <xdr:cNvSpPr/>
      </xdr:nvSpPr>
      <xdr:spPr>
        <a:xfrm>
          <a:off x="6267450" y="5610225"/>
          <a:ext cx="3076575" cy="590550"/>
        </a:xfrm>
        <a:prstGeom prst="roundRect">
          <a:avLst/>
        </a:prstGeom>
        <a:solidFill>
          <a:schemeClr val="accent5"/>
        </a:solidFill>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b="1" baseline="0">
              <a:solidFill>
                <a:schemeClr val="bg1"/>
              </a:solidFill>
              <a:latin typeface="Arial" panose="020B0604020202020204" pitchFamily="34" charset="0"/>
              <a:cs typeface="Arial" panose="020B0604020202020204" pitchFamily="34" charset="0"/>
            </a:rPr>
            <a:t>Contact </a:t>
          </a:r>
        </a:p>
        <a:p>
          <a:pPr algn="ctr"/>
          <a:r>
            <a:rPr lang="de-DE" sz="1200" b="1" baseline="0">
              <a:solidFill>
                <a:schemeClr val="bg1"/>
              </a:solidFill>
              <a:latin typeface="Arial" panose="020B0604020202020204" pitchFamily="34" charset="0"/>
              <a:cs typeface="Arial" panose="020B0604020202020204" pitchFamily="34" charset="0"/>
            </a:rPr>
            <a:t>Team VI C</a:t>
          </a:r>
          <a:endParaRPr lang="de-DE" sz="1200" b="1">
            <a:solidFill>
              <a:schemeClr val="bg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28</xdr:row>
          <xdr:rowOff>57150</xdr:rowOff>
        </xdr:from>
        <xdr:to>
          <xdr:col>6</xdr:col>
          <xdr:colOff>1533525</xdr:colOff>
          <xdr:row>29</xdr:row>
          <xdr:rowOff>85725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Potentiell auftretende Wechselkursscheankungen werden von der Kostenstelle getragen. </a:t>
              </a:r>
            </a:p>
          </xdr:txBody>
        </xdr:sp>
        <xdr:clientData fLocksWithSheet="0"/>
      </xdr:twoCellAnchor>
    </mc:Choice>
    <mc:Fallback/>
  </mc:AlternateContent>
  <xdr:twoCellAnchor editAs="oneCell">
    <xdr:from>
      <xdr:col>1</xdr:col>
      <xdr:colOff>38100</xdr:colOff>
      <xdr:row>0</xdr:row>
      <xdr:rowOff>66675</xdr:rowOff>
    </xdr:from>
    <xdr:to>
      <xdr:col>4</xdr:col>
      <xdr:colOff>152400</xdr:colOff>
      <xdr:row>2</xdr:row>
      <xdr:rowOff>85725</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66675"/>
          <a:ext cx="2143125" cy="6000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76200</xdr:colOff>
          <xdr:row>19</xdr:row>
          <xdr:rowOff>104775</xdr:rowOff>
        </xdr:from>
        <xdr:to>
          <xdr:col>4</xdr:col>
          <xdr:colOff>1628775</xdr:colOff>
          <xdr:row>21</xdr:row>
          <xdr:rowOff>28575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Grundlagenforschung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0</xdr:rowOff>
        </xdr:from>
        <xdr:to>
          <xdr:col>4</xdr:col>
          <xdr:colOff>1790700</xdr:colOff>
          <xdr:row>22</xdr:row>
          <xdr:rowOff>47625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anwendungsorientierte Forschung</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38100</xdr:rowOff>
        </xdr:from>
        <xdr:to>
          <xdr:col>4</xdr:col>
          <xdr:colOff>1162050</xdr:colOff>
          <xdr:row>24</xdr:row>
          <xdr:rowOff>57150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keine Zuordnung möglich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0</xdr:rowOff>
        </xdr:from>
        <xdr:to>
          <xdr:col>7</xdr:col>
          <xdr:colOff>9525</xdr:colOff>
          <xdr:row>100</xdr:row>
          <xdr:rowOff>28575</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zusätzliche Arbeitsplätze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7</xdr:col>
          <xdr:colOff>9525</xdr:colOff>
          <xdr:row>102</xdr:row>
          <xdr:rowOff>28575</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zusätzliche Sachmittel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7</xdr:col>
          <xdr:colOff>0</xdr:colOff>
          <xdr:row>104</xdr:row>
          <xdr:rowOff>28575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zusätzliches Personal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7</xdr:col>
          <xdr:colOff>9525</xdr:colOff>
          <xdr:row>106</xdr:row>
          <xdr:rowOff>28575</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zusätzliche IT-REssourcen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28575</xdr:rowOff>
        </xdr:from>
        <xdr:to>
          <xdr:col>6</xdr:col>
          <xdr:colOff>1447800</xdr:colOff>
          <xdr:row>108</xdr:row>
          <xdr:rowOff>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keine zusätzlichen Bedarfe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9525</xdr:rowOff>
        </xdr:from>
        <xdr:to>
          <xdr:col>6</xdr:col>
          <xdr:colOff>809625</xdr:colOff>
          <xdr:row>23</xdr:row>
          <xdr:rowOff>57150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Grundlagen- und anwendungsorientierte Forschung</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28</xdr:row>
          <xdr:rowOff>57150</xdr:rowOff>
        </xdr:from>
        <xdr:to>
          <xdr:col>6</xdr:col>
          <xdr:colOff>1533525</xdr:colOff>
          <xdr:row>29</xdr:row>
          <xdr:rowOff>85725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Exchange rate fluctuations are covered from (my) cost centre </a:t>
              </a:r>
            </a:p>
          </xdr:txBody>
        </xdr:sp>
        <xdr:clientData fLocksWithSheet="0"/>
      </xdr:twoCellAnchor>
    </mc:Choice>
    <mc:Fallback/>
  </mc:AlternateContent>
  <xdr:twoCellAnchor editAs="oneCell">
    <xdr:from>
      <xdr:col>1</xdr:col>
      <xdr:colOff>38100</xdr:colOff>
      <xdr:row>0</xdr:row>
      <xdr:rowOff>66675</xdr:rowOff>
    </xdr:from>
    <xdr:to>
      <xdr:col>4</xdr:col>
      <xdr:colOff>152400</xdr:colOff>
      <xdr:row>2</xdr:row>
      <xdr:rowOff>85725</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66675"/>
          <a:ext cx="2143125" cy="6000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76200</xdr:colOff>
          <xdr:row>19</xdr:row>
          <xdr:rowOff>104775</xdr:rowOff>
        </xdr:from>
        <xdr:to>
          <xdr:col>4</xdr:col>
          <xdr:colOff>1628775</xdr:colOff>
          <xdr:row>21</xdr:row>
          <xdr:rowOff>28575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Basic research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21</xdr:row>
          <xdr:rowOff>0</xdr:rowOff>
        </xdr:from>
        <xdr:to>
          <xdr:col>4</xdr:col>
          <xdr:colOff>1790700</xdr:colOff>
          <xdr:row>22</xdr:row>
          <xdr:rowOff>47625</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Applied research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23</xdr:row>
          <xdr:rowOff>38100</xdr:rowOff>
        </xdr:from>
        <xdr:to>
          <xdr:col>4</xdr:col>
          <xdr:colOff>2028825</xdr:colOff>
          <xdr:row>24</xdr:row>
          <xdr:rowOff>57150</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none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0</xdr:rowOff>
        </xdr:from>
        <xdr:to>
          <xdr:col>7</xdr:col>
          <xdr:colOff>9525</xdr:colOff>
          <xdr:row>100</xdr:row>
          <xdr:rowOff>28575</xdr:rowOff>
        </xdr:to>
        <xdr:sp macro="" textlink="">
          <xdr:nvSpPr>
            <xdr:cNvPr id="2053" name="Check Box 5" descr="Additional work spaces"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Additional work spaces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7</xdr:col>
          <xdr:colOff>9525</xdr:colOff>
          <xdr:row>102</xdr:row>
          <xdr:rowOff>28575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Additional material resoures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9525</xdr:rowOff>
        </xdr:from>
        <xdr:to>
          <xdr:col>7</xdr:col>
          <xdr:colOff>0</xdr:colOff>
          <xdr:row>104</xdr:row>
          <xdr:rowOff>38100</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Additional personnel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7</xdr:col>
          <xdr:colOff>9525</xdr:colOff>
          <xdr:row>106</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Additional IT-resources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28575</xdr:rowOff>
        </xdr:from>
        <xdr:to>
          <xdr:col>6</xdr:col>
          <xdr:colOff>1447800</xdr:colOff>
          <xdr:row>108</xdr:row>
          <xdr:rowOff>0</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nothing needed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22</xdr:row>
          <xdr:rowOff>9525</xdr:rowOff>
        </xdr:from>
        <xdr:to>
          <xdr:col>4</xdr:col>
          <xdr:colOff>1790700</xdr:colOff>
          <xdr:row>23</xdr:row>
          <xdr:rowOff>57150</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Applied and basic research</a:t>
              </a:r>
            </a:p>
          </xdr:txBody>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2.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 Id="rId1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B2:X26"/>
  <sheetViews>
    <sheetView showGridLines="0" tabSelected="1" workbookViewId="0">
      <selection activeCell="D11" sqref="D11"/>
    </sheetView>
  </sheetViews>
  <sheetFormatPr baseColWidth="10" defaultRowHeight="14.25" x14ac:dyDescent="0.2"/>
  <cols>
    <col min="1" max="1" width="1.85546875" style="2" customWidth="1"/>
    <col min="2" max="3" width="1.5703125" style="2" customWidth="1"/>
    <col min="4" max="11" width="8.7109375" style="2" customWidth="1"/>
    <col min="12" max="12" width="2.5703125" style="2" customWidth="1"/>
    <col min="13" max="13" width="1.7109375" style="2" customWidth="1"/>
    <col min="14" max="14" width="3" style="2" customWidth="1"/>
    <col min="15" max="21" width="8.7109375" style="2" customWidth="1"/>
    <col min="22" max="22" width="10.5703125" style="2" customWidth="1"/>
    <col min="23" max="23" width="1.7109375" style="2" customWidth="1"/>
    <col min="24" max="24" width="1.85546875" style="2" customWidth="1"/>
    <col min="25" max="16384" width="11.42578125" style="2"/>
  </cols>
  <sheetData>
    <row r="2" spans="2:24" ht="18" x14ac:dyDescent="0.25">
      <c r="I2" s="59" t="s">
        <v>304</v>
      </c>
    </row>
    <row r="3" spans="2:24" ht="12" customHeight="1" x14ac:dyDescent="0.2"/>
    <row r="4" spans="2:24" ht="14.25" customHeight="1" x14ac:dyDescent="0.25">
      <c r="I4" s="60" t="s">
        <v>303</v>
      </c>
    </row>
    <row r="5" spans="2:24" ht="6" customHeight="1" x14ac:dyDescent="0.2"/>
    <row r="6" spans="2:24" ht="15.75" customHeight="1" x14ac:dyDescent="0.2">
      <c r="B6" s="6"/>
      <c r="C6" s="6"/>
      <c r="M6" s="6"/>
      <c r="X6" s="6"/>
    </row>
    <row r="7" spans="2:24" ht="72" customHeight="1" x14ac:dyDescent="0.2">
      <c r="B7" s="6"/>
      <c r="C7" s="6"/>
      <c r="D7" s="74" t="s">
        <v>309</v>
      </c>
      <c r="E7" s="74"/>
      <c r="F7" s="74"/>
      <c r="G7" s="74"/>
      <c r="H7" s="74"/>
      <c r="I7" s="74"/>
      <c r="J7" s="74"/>
      <c r="K7" s="74"/>
      <c r="L7" s="55"/>
      <c r="M7" s="58"/>
      <c r="O7" s="74" t="s">
        <v>306</v>
      </c>
      <c r="P7" s="74"/>
      <c r="Q7" s="74"/>
      <c r="R7" s="74"/>
      <c r="S7" s="74"/>
      <c r="T7" s="74"/>
      <c r="U7" s="74"/>
      <c r="V7" s="74"/>
      <c r="W7" s="55"/>
      <c r="X7" s="6"/>
    </row>
    <row r="8" spans="2:24" ht="72" customHeight="1" x14ac:dyDescent="0.2">
      <c r="B8" s="6"/>
      <c r="C8" s="6"/>
      <c r="D8" s="74"/>
      <c r="E8" s="74"/>
      <c r="F8" s="74"/>
      <c r="G8" s="74"/>
      <c r="H8" s="74"/>
      <c r="I8" s="74"/>
      <c r="J8" s="74"/>
      <c r="K8" s="74"/>
      <c r="L8" s="55"/>
      <c r="M8" s="58"/>
      <c r="O8" s="74"/>
      <c r="P8" s="74"/>
      <c r="Q8" s="74"/>
      <c r="R8" s="74"/>
      <c r="S8" s="74"/>
      <c r="T8" s="74"/>
      <c r="U8" s="74"/>
      <c r="V8" s="74"/>
      <c r="W8" s="55"/>
      <c r="X8" s="6"/>
    </row>
    <row r="9" spans="2:24" ht="72" customHeight="1" x14ac:dyDescent="0.2">
      <c r="B9" s="6"/>
      <c r="C9" s="6"/>
      <c r="D9" s="74"/>
      <c r="E9" s="74"/>
      <c r="F9" s="74"/>
      <c r="G9" s="74"/>
      <c r="H9" s="74"/>
      <c r="I9" s="74"/>
      <c r="J9" s="74"/>
      <c r="K9" s="74"/>
      <c r="L9" s="55"/>
      <c r="M9" s="58"/>
      <c r="O9" s="74"/>
      <c r="P9" s="74"/>
      <c r="Q9" s="74"/>
      <c r="R9" s="74"/>
      <c r="S9" s="74"/>
      <c r="T9" s="74"/>
      <c r="U9" s="74"/>
      <c r="V9" s="74"/>
      <c r="W9" s="55"/>
      <c r="X9" s="6"/>
    </row>
    <row r="10" spans="2:24" ht="40.5" customHeight="1" x14ac:dyDescent="0.2">
      <c r="B10" s="6"/>
      <c r="C10" s="6"/>
      <c r="D10" s="74"/>
      <c r="E10" s="74"/>
      <c r="F10" s="74"/>
      <c r="G10" s="74"/>
      <c r="H10" s="74"/>
      <c r="I10" s="74"/>
      <c r="J10" s="74"/>
      <c r="K10" s="74"/>
      <c r="L10" s="55"/>
      <c r="M10" s="58"/>
      <c r="X10" s="6"/>
    </row>
    <row r="11" spans="2:24" ht="13.5" customHeight="1" x14ac:dyDescent="0.2">
      <c r="B11" s="6"/>
      <c r="C11" s="6"/>
      <c r="D11" s="55"/>
      <c r="E11" s="55"/>
      <c r="F11" s="55"/>
      <c r="G11" s="55"/>
      <c r="H11" s="55"/>
      <c r="I11" s="55"/>
      <c r="J11" s="55"/>
      <c r="K11" s="55"/>
      <c r="L11" s="55"/>
      <c r="M11" s="58"/>
      <c r="X11" s="6"/>
    </row>
    <row r="12" spans="2:24" ht="61.5" customHeight="1" x14ac:dyDescent="0.2">
      <c r="B12" s="6"/>
      <c r="C12" s="6"/>
      <c r="D12" s="74" t="s">
        <v>305</v>
      </c>
      <c r="E12" s="74"/>
      <c r="F12" s="74"/>
      <c r="G12" s="74"/>
      <c r="H12" s="74"/>
      <c r="I12" s="74"/>
      <c r="J12" s="74"/>
      <c r="K12" s="74"/>
      <c r="L12" s="55"/>
      <c r="M12" s="58"/>
      <c r="O12" s="74" t="s">
        <v>307</v>
      </c>
      <c r="P12" s="74"/>
      <c r="Q12" s="74"/>
      <c r="R12" s="74"/>
      <c r="S12" s="74"/>
      <c r="T12" s="74"/>
      <c r="U12" s="74"/>
      <c r="V12" s="74"/>
      <c r="X12" s="6"/>
    </row>
    <row r="13" spans="2:24" ht="23.25" customHeight="1" x14ac:dyDescent="0.2">
      <c r="B13" s="6"/>
      <c r="C13" s="6"/>
      <c r="M13" s="6"/>
      <c r="X13" s="6"/>
    </row>
    <row r="14" spans="2:24" x14ac:dyDescent="0.2">
      <c r="B14" s="6"/>
      <c r="C14" s="6"/>
      <c r="M14" s="6"/>
      <c r="X14" s="6"/>
    </row>
    <row r="15" spans="2:24" ht="9" customHeight="1" x14ac:dyDescent="0.2">
      <c r="B15" s="6"/>
      <c r="C15" s="6"/>
      <c r="D15" s="56"/>
      <c r="E15" s="56"/>
      <c r="F15" s="56"/>
      <c r="G15" s="56"/>
      <c r="H15" s="56"/>
      <c r="I15" s="56"/>
      <c r="J15" s="56"/>
      <c r="K15" s="56"/>
      <c r="L15" s="55"/>
      <c r="M15" s="58"/>
      <c r="X15" s="6"/>
    </row>
    <row r="16" spans="2:24" x14ac:dyDescent="0.2">
      <c r="B16" s="6"/>
      <c r="C16" s="6"/>
      <c r="D16" s="56"/>
      <c r="E16" s="56"/>
      <c r="F16" s="56"/>
      <c r="G16" s="56"/>
      <c r="H16" s="56"/>
      <c r="I16" s="56"/>
      <c r="J16" s="56"/>
      <c r="K16" s="56"/>
      <c r="L16" s="55"/>
      <c r="M16" s="58"/>
      <c r="X16" s="6"/>
    </row>
    <row r="17" spans="2:24" x14ac:dyDescent="0.2">
      <c r="B17" s="6"/>
      <c r="C17" s="6"/>
      <c r="D17" s="56"/>
      <c r="E17" s="56"/>
      <c r="F17" s="56"/>
      <c r="G17" s="56"/>
      <c r="H17" s="56"/>
      <c r="I17" s="56"/>
      <c r="J17" s="56"/>
      <c r="K17" s="56"/>
      <c r="L17" s="55"/>
      <c r="M17" s="58"/>
      <c r="X17" s="6"/>
    </row>
    <row r="18" spans="2:24" ht="8.25" customHeight="1" x14ac:dyDescent="0.2">
      <c r="B18" s="6"/>
      <c r="C18" s="6"/>
      <c r="D18" s="57"/>
      <c r="E18" s="57"/>
      <c r="F18" s="57"/>
      <c r="G18" s="57"/>
      <c r="H18" s="57"/>
      <c r="I18" s="57"/>
      <c r="J18" s="57"/>
      <c r="K18" s="57"/>
      <c r="L18" s="58"/>
      <c r="M18" s="58"/>
      <c r="N18" s="6"/>
      <c r="O18" s="6"/>
      <c r="P18" s="6"/>
      <c r="Q18" s="6"/>
      <c r="R18" s="6"/>
      <c r="S18" s="6"/>
      <c r="T18" s="6"/>
      <c r="U18" s="6"/>
      <c r="V18" s="6"/>
      <c r="W18" s="6"/>
      <c r="X18" s="6"/>
    </row>
    <row r="19" spans="2:24" x14ac:dyDescent="0.2">
      <c r="D19" s="56"/>
      <c r="E19" s="56"/>
      <c r="F19" s="56"/>
      <c r="G19" s="56"/>
      <c r="H19" s="56"/>
      <c r="I19" s="56"/>
      <c r="J19" s="56"/>
      <c r="K19" s="56"/>
      <c r="L19" s="55"/>
      <c r="M19" s="55"/>
    </row>
    <row r="20" spans="2:24" x14ac:dyDescent="0.2">
      <c r="D20" s="56"/>
      <c r="E20" s="56"/>
      <c r="F20" s="56"/>
      <c r="G20" s="56"/>
      <c r="H20" s="56"/>
      <c r="I20" s="56"/>
      <c r="J20" s="56"/>
      <c r="K20" s="56"/>
      <c r="L20" s="55"/>
      <c r="M20" s="55"/>
    </row>
    <row r="21" spans="2:24" x14ac:dyDescent="0.2">
      <c r="D21" s="56"/>
      <c r="E21" s="56"/>
      <c r="F21" s="56"/>
      <c r="G21" s="56"/>
      <c r="H21" s="56"/>
      <c r="I21" s="56"/>
      <c r="J21" s="56"/>
      <c r="K21" s="56"/>
      <c r="L21" s="55"/>
      <c r="M21" s="55"/>
    </row>
    <row r="22" spans="2:24" x14ac:dyDescent="0.2">
      <c r="D22" s="56"/>
      <c r="E22" s="56"/>
      <c r="F22" s="56"/>
      <c r="G22" s="56"/>
      <c r="H22" s="56"/>
      <c r="I22" s="56"/>
      <c r="J22" s="56"/>
      <c r="K22" s="56"/>
      <c r="L22" s="55"/>
      <c r="M22" s="55"/>
    </row>
    <row r="23" spans="2:24" x14ac:dyDescent="0.2">
      <c r="D23" s="56"/>
      <c r="E23" s="56"/>
      <c r="F23" s="56"/>
      <c r="G23" s="56"/>
      <c r="H23" s="56"/>
      <c r="I23" s="56"/>
      <c r="J23" s="56"/>
      <c r="K23" s="56"/>
      <c r="L23" s="55"/>
      <c r="M23" s="55"/>
    </row>
    <row r="24" spans="2:24" x14ac:dyDescent="0.2">
      <c r="D24" s="56"/>
      <c r="E24" s="56"/>
      <c r="F24" s="56"/>
      <c r="G24" s="56"/>
      <c r="H24" s="56"/>
      <c r="I24" s="56"/>
      <c r="J24" s="56"/>
      <c r="K24" s="56"/>
      <c r="L24" s="55"/>
      <c r="M24" s="55"/>
    </row>
    <row r="25" spans="2:24" x14ac:dyDescent="0.2">
      <c r="D25" s="56"/>
      <c r="E25" s="56"/>
      <c r="F25" s="56"/>
      <c r="G25" s="56"/>
      <c r="H25" s="56"/>
      <c r="I25" s="56"/>
      <c r="J25" s="56"/>
      <c r="K25" s="56"/>
      <c r="L25" s="55"/>
      <c r="M25" s="55"/>
    </row>
    <row r="26" spans="2:24" x14ac:dyDescent="0.2">
      <c r="D26" s="56"/>
      <c r="E26" s="56"/>
      <c r="F26" s="56"/>
      <c r="G26" s="56"/>
      <c r="H26" s="56"/>
      <c r="I26" s="56"/>
      <c r="J26" s="56"/>
      <c r="K26" s="56"/>
      <c r="L26" s="55"/>
      <c r="M26" s="55"/>
    </row>
  </sheetData>
  <mergeCells count="4">
    <mergeCell ref="D7:K10"/>
    <mergeCell ref="O7:V9"/>
    <mergeCell ref="D12:K12"/>
    <mergeCell ref="O12:V12"/>
  </mergeCells>
  <pageMargins left="0.7" right="0.7" top="0.78740157499999996" bottom="0.78740157499999996" header="0.3" footer="0.3"/>
  <pageSetup paperSize="9"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theme="9"/>
    <pageSetUpPr fitToPage="1"/>
  </sheetPr>
  <dimension ref="B2:N132"/>
  <sheetViews>
    <sheetView showGridLines="0" zoomScaleNormal="100" workbookViewId="0">
      <selection activeCell="E16" sqref="E16:K16"/>
    </sheetView>
  </sheetViews>
  <sheetFormatPr baseColWidth="10" defaultColWidth="9.140625" defaultRowHeight="15" x14ac:dyDescent="0.25"/>
  <cols>
    <col min="1" max="1" width="2.28515625" customWidth="1"/>
    <col min="2" max="2" width="2.7109375" customWidth="1"/>
    <col min="3" max="3" width="26.140625" customWidth="1"/>
    <col min="4" max="4" width="1.5703125" customWidth="1"/>
    <col min="5" max="5" width="35.7109375" customWidth="1"/>
    <col min="6" max="6" width="1.7109375" customWidth="1"/>
    <col min="7" max="7" width="24.42578125" customWidth="1"/>
    <col min="8" max="8" width="1.7109375" customWidth="1"/>
    <col min="9" max="9" width="20" customWidth="1"/>
    <col min="10" max="10" width="1.7109375" customWidth="1"/>
    <col min="11" max="11" width="23.5703125" customWidth="1"/>
    <col min="12" max="12" width="2.7109375" customWidth="1"/>
  </cols>
  <sheetData>
    <row r="2" spans="2:12" ht="30.75" customHeight="1" x14ac:dyDescent="0.25">
      <c r="C2" s="82" t="s">
        <v>1</v>
      </c>
      <c r="D2" s="82"/>
      <c r="E2" s="82"/>
      <c r="F2" s="82"/>
      <c r="G2" s="82"/>
      <c r="H2" s="82"/>
      <c r="I2" s="82"/>
      <c r="J2" s="82"/>
      <c r="K2" s="82"/>
    </row>
    <row r="3" spans="2:12" ht="9" customHeight="1" x14ac:dyDescent="0.25">
      <c r="C3" s="46"/>
      <c r="D3" s="46"/>
      <c r="E3" s="46"/>
      <c r="F3" s="46"/>
      <c r="G3" s="46"/>
      <c r="H3" s="46"/>
      <c r="I3" s="46"/>
      <c r="J3" s="46"/>
      <c r="K3" s="46"/>
    </row>
    <row r="4" spans="2:12" ht="20.100000000000001" customHeight="1" x14ac:dyDescent="0.25">
      <c r="B4" s="9"/>
      <c r="C4" s="87" t="s">
        <v>0</v>
      </c>
      <c r="D4" s="87"/>
      <c r="E4" s="87"/>
      <c r="F4" s="87"/>
      <c r="G4" s="87"/>
      <c r="H4" s="87"/>
      <c r="I4" s="87"/>
      <c r="J4" s="10"/>
      <c r="K4" s="10"/>
      <c r="L4" s="11"/>
    </row>
    <row r="5" spans="2:12" ht="9.9499999999999993" customHeight="1" x14ac:dyDescent="0.25">
      <c r="B5" s="12"/>
      <c r="C5" s="13"/>
      <c r="D5" s="13"/>
      <c r="E5" s="13"/>
      <c r="F5" s="13"/>
      <c r="G5" s="13"/>
      <c r="H5" s="13"/>
      <c r="I5" s="13"/>
      <c r="J5" s="13"/>
      <c r="K5" s="13"/>
      <c r="L5" s="14"/>
    </row>
    <row r="6" spans="2:12" x14ac:dyDescent="0.25">
      <c r="B6" s="12"/>
      <c r="C6" s="15" t="s">
        <v>13</v>
      </c>
      <c r="D6" s="15"/>
      <c r="E6" s="61"/>
      <c r="F6" s="16"/>
      <c r="G6" s="15" t="str">
        <f>IF(OR(Projektstand="Fortsetzungsantrag/-angebot",Projektstand="Weiterbewilligung"),"*Fondsnummer:  ","")</f>
        <v/>
      </c>
      <c r="H6" s="15"/>
      <c r="I6" s="17"/>
      <c r="J6" s="17"/>
      <c r="K6" s="17"/>
      <c r="L6" s="14"/>
    </row>
    <row r="7" spans="2:12" ht="9.9499999999999993" customHeight="1" x14ac:dyDescent="0.25">
      <c r="B7" s="12"/>
      <c r="C7" s="13"/>
      <c r="D7" s="13"/>
      <c r="E7" s="13"/>
      <c r="F7" s="13"/>
      <c r="G7" s="13"/>
      <c r="H7" s="13"/>
      <c r="I7" s="13"/>
      <c r="J7" s="13"/>
      <c r="K7" s="13"/>
      <c r="L7" s="14"/>
    </row>
    <row r="8" spans="2:12" ht="20.100000000000001" customHeight="1" x14ac:dyDescent="0.25">
      <c r="B8" s="18"/>
      <c r="C8" s="80" t="s">
        <v>2</v>
      </c>
      <c r="D8" s="80"/>
      <c r="E8" s="80"/>
      <c r="F8" s="80"/>
      <c r="G8" s="80"/>
      <c r="H8" s="80"/>
      <c r="I8" s="80"/>
      <c r="J8" s="19"/>
      <c r="K8" s="19"/>
      <c r="L8" s="20"/>
    </row>
    <row r="9" spans="2:12" ht="9.9499999999999993" customHeight="1" x14ac:dyDescent="0.25">
      <c r="B9" s="12"/>
      <c r="C9" s="21"/>
      <c r="D9" s="21"/>
      <c r="E9" s="21"/>
      <c r="F9" s="21"/>
      <c r="G9" s="21"/>
      <c r="H9" s="21"/>
      <c r="I9" s="21"/>
      <c r="J9" s="21"/>
      <c r="K9" s="21"/>
      <c r="L9" s="14"/>
    </row>
    <row r="10" spans="2:12" ht="12" customHeight="1" x14ac:dyDescent="0.25">
      <c r="B10" s="12"/>
      <c r="C10" s="22"/>
      <c r="D10" s="22"/>
      <c r="E10" s="23" t="s">
        <v>4</v>
      </c>
      <c r="F10" s="23"/>
      <c r="G10" s="22"/>
      <c r="H10" s="22"/>
      <c r="I10" s="22"/>
      <c r="J10" s="22"/>
      <c r="K10" s="22"/>
      <c r="L10" s="24"/>
    </row>
    <row r="11" spans="2:12" ht="60" customHeight="1" x14ac:dyDescent="0.25">
      <c r="B11" s="12"/>
      <c r="C11" s="25" t="s">
        <v>12</v>
      </c>
      <c r="D11" s="25"/>
      <c r="E11" s="62"/>
      <c r="F11" s="22"/>
      <c r="G11" s="25" t="s">
        <v>3</v>
      </c>
      <c r="H11" s="25"/>
      <c r="I11" s="83"/>
      <c r="J11" s="83"/>
      <c r="K11" s="83"/>
      <c r="L11" s="24"/>
    </row>
    <row r="12" spans="2:12" ht="9.9499999999999993" customHeight="1" x14ac:dyDescent="0.25">
      <c r="B12" s="12"/>
      <c r="C12" s="22"/>
      <c r="D12" s="22"/>
      <c r="E12" s="22"/>
      <c r="F12" s="22"/>
      <c r="G12" s="22"/>
      <c r="H12" s="22"/>
      <c r="I12" s="22"/>
      <c r="J12" s="22"/>
      <c r="K12" s="22"/>
      <c r="L12" s="24"/>
    </row>
    <row r="13" spans="2:12" ht="20.100000000000001" customHeight="1" x14ac:dyDescent="0.25">
      <c r="B13" s="12"/>
      <c r="C13" s="15" t="str">
        <f>IF(E11&lt;&gt;"","Projekttitel kurz (DE):  ","")</f>
        <v/>
      </c>
      <c r="D13" s="15"/>
      <c r="E13" s="22"/>
      <c r="F13" s="22"/>
      <c r="G13" s="15" t="str">
        <f>IF(I11&lt;&gt;"","Projekttitel kurz (EN):  ","")</f>
        <v/>
      </c>
      <c r="H13" s="15"/>
      <c r="I13" s="75"/>
      <c r="J13" s="75"/>
      <c r="K13" s="75"/>
      <c r="L13" s="24"/>
    </row>
    <row r="14" spans="2:12" ht="9.9499999999999993" customHeight="1" x14ac:dyDescent="0.25">
      <c r="B14" s="12"/>
      <c r="C14" s="15"/>
      <c r="D14" s="15"/>
      <c r="E14" s="22"/>
      <c r="F14" s="22"/>
      <c r="G14" s="15"/>
      <c r="H14" s="15"/>
      <c r="I14" s="22"/>
      <c r="J14" s="22"/>
      <c r="K14" s="22"/>
      <c r="L14" s="24"/>
    </row>
    <row r="15" spans="2:12" ht="12" customHeight="1" x14ac:dyDescent="0.25">
      <c r="B15" s="12"/>
      <c r="C15" s="22"/>
      <c r="D15" s="22"/>
      <c r="E15" s="23" t="s">
        <v>5</v>
      </c>
      <c r="F15" s="23"/>
      <c r="G15" s="22"/>
      <c r="H15" s="22"/>
      <c r="I15" s="22"/>
      <c r="J15" s="22"/>
      <c r="K15" s="22"/>
      <c r="L15" s="24"/>
    </row>
    <row r="16" spans="2:12" ht="53.25" customHeight="1" x14ac:dyDescent="0.25">
      <c r="B16" s="12"/>
      <c r="C16" s="25" t="s">
        <v>14</v>
      </c>
      <c r="D16" s="25"/>
      <c r="E16" s="84"/>
      <c r="F16" s="84"/>
      <c r="G16" s="84"/>
      <c r="H16" s="84"/>
      <c r="I16" s="84"/>
      <c r="J16" s="84"/>
      <c r="K16" s="84"/>
      <c r="L16" s="24"/>
    </row>
    <row r="17" spans="2:12" ht="9.9499999999999993" customHeight="1" x14ac:dyDescent="0.25">
      <c r="B17" s="12"/>
      <c r="C17" s="22"/>
      <c r="D17" s="22"/>
      <c r="E17" s="22"/>
      <c r="F17" s="22"/>
      <c r="G17" s="22"/>
      <c r="H17" s="22"/>
      <c r="I17" s="22"/>
      <c r="J17" s="22"/>
      <c r="K17" s="22"/>
      <c r="L17" s="24"/>
    </row>
    <row r="18" spans="2:12" ht="12" customHeight="1" x14ac:dyDescent="0.25">
      <c r="B18" s="12"/>
      <c r="C18" s="22"/>
      <c r="D18" s="22"/>
      <c r="E18" s="86" t="s">
        <v>6</v>
      </c>
      <c r="F18" s="86"/>
      <c r="G18" s="86"/>
      <c r="H18" s="86"/>
      <c r="I18" s="86"/>
      <c r="J18" s="26"/>
      <c r="K18" s="26"/>
      <c r="L18" s="24"/>
    </row>
    <row r="19" spans="2:12" x14ac:dyDescent="0.25">
      <c r="B19" s="12"/>
      <c r="C19" s="15" t="s">
        <v>15</v>
      </c>
      <c r="D19" s="15"/>
      <c r="E19" s="84"/>
      <c r="F19" s="84"/>
      <c r="G19" s="84"/>
      <c r="H19" s="84"/>
      <c r="I19" s="84"/>
      <c r="J19" s="84"/>
      <c r="K19" s="84"/>
      <c r="L19" s="24"/>
    </row>
    <row r="20" spans="2:12" ht="9.9499999999999993" customHeight="1" x14ac:dyDescent="0.25">
      <c r="B20" s="12"/>
      <c r="C20" s="22"/>
      <c r="D20" s="22"/>
      <c r="E20" s="22"/>
      <c r="F20" s="22"/>
      <c r="G20" s="22"/>
      <c r="H20" s="22"/>
      <c r="I20" s="22"/>
      <c r="J20" s="22"/>
      <c r="K20" s="22"/>
      <c r="L20" s="24"/>
    </row>
    <row r="21" spans="2:12" x14ac:dyDescent="0.25">
      <c r="B21" s="12"/>
      <c r="C21" s="15" t="s">
        <v>16</v>
      </c>
      <c r="D21" s="15"/>
      <c r="E21" s="22"/>
      <c r="F21" s="22"/>
      <c r="G21" s="22"/>
      <c r="H21" s="22"/>
      <c r="I21" s="22"/>
      <c r="J21" s="22"/>
      <c r="K21" s="22"/>
      <c r="L21" s="24"/>
    </row>
    <row r="22" spans="2:12" x14ac:dyDescent="0.25">
      <c r="B22" s="12"/>
      <c r="C22" s="22"/>
      <c r="D22" s="22"/>
      <c r="E22" s="22"/>
      <c r="F22" s="22"/>
      <c r="G22" s="22"/>
      <c r="H22" s="22"/>
      <c r="I22" s="22"/>
      <c r="J22" s="22"/>
      <c r="K22" s="22"/>
      <c r="L22" s="24"/>
    </row>
    <row r="23" spans="2:12" x14ac:dyDescent="0.25">
      <c r="B23" s="12"/>
      <c r="C23" s="22"/>
      <c r="D23" s="22"/>
      <c r="E23" s="22"/>
      <c r="F23" s="22"/>
      <c r="G23" s="22"/>
      <c r="H23" s="22"/>
      <c r="I23" s="22"/>
      <c r="J23" s="22"/>
      <c r="K23" s="22"/>
      <c r="L23" s="24"/>
    </row>
    <row r="24" spans="2:12" x14ac:dyDescent="0.25">
      <c r="B24" s="12"/>
      <c r="C24" s="22"/>
      <c r="D24" s="22"/>
      <c r="E24" s="22"/>
      <c r="F24" s="22"/>
      <c r="G24" s="22"/>
      <c r="H24" s="22"/>
      <c r="I24" s="22"/>
      <c r="J24" s="22"/>
      <c r="K24" s="22"/>
      <c r="L24" s="24"/>
    </row>
    <row r="25" spans="2:12" ht="9.9499999999999993" customHeight="1" x14ac:dyDescent="0.25">
      <c r="B25" s="12"/>
      <c r="C25" s="22"/>
      <c r="D25" s="22"/>
      <c r="E25" s="22"/>
      <c r="F25" s="22"/>
      <c r="G25" s="22"/>
      <c r="H25" s="22"/>
      <c r="I25" s="22"/>
      <c r="J25" s="22"/>
      <c r="K25" s="22"/>
      <c r="L25" s="24"/>
    </row>
    <row r="26" spans="2:12" x14ac:dyDescent="0.25">
      <c r="B26" s="12"/>
      <c r="C26" s="15" t="s">
        <v>273</v>
      </c>
      <c r="D26" s="15"/>
      <c r="E26" s="63"/>
      <c r="F26" s="27"/>
      <c r="G26" s="15" t="s">
        <v>274</v>
      </c>
      <c r="H26" s="15"/>
      <c r="I26" s="62"/>
      <c r="J26" s="22"/>
      <c r="K26" s="22"/>
      <c r="L26" s="24"/>
    </row>
    <row r="27" spans="2:12" ht="9.9499999999999993" customHeight="1" x14ac:dyDescent="0.25">
      <c r="B27" s="12"/>
      <c r="C27" s="22"/>
      <c r="D27" s="22"/>
      <c r="E27" s="22"/>
      <c r="F27" s="22"/>
      <c r="G27" s="22"/>
      <c r="H27" s="22"/>
      <c r="I27" s="22"/>
      <c r="J27" s="22"/>
      <c r="K27" s="22"/>
      <c r="L27" s="24"/>
    </row>
    <row r="28" spans="2:12" ht="38.25" x14ac:dyDescent="0.25">
      <c r="B28" s="12"/>
      <c r="C28" s="28" t="s">
        <v>276</v>
      </c>
      <c r="D28" s="28"/>
      <c r="E28" s="64"/>
      <c r="F28" s="22"/>
      <c r="G28" s="85" t="s">
        <v>77</v>
      </c>
      <c r="H28" s="85"/>
      <c r="I28" s="85"/>
      <c r="J28" s="29"/>
      <c r="K28" s="29"/>
      <c r="L28" s="24"/>
    </row>
    <row r="29" spans="2:12" x14ac:dyDescent="0.25">
      <c r="B29" s="12"/>
      <c r="C29" s="22"/>
      <c r="D29" s="22"/>
      <c r="E29" s="22"/>
      <c r="F29" s="22"/>
      <c r="G29" s="22"/>
      <c r="H29" s="22"/>
      <c r="I29" s="22"/>
      <c r="J29" s="22"/>
      <c r="K29" s="22"/>
      <c r="L29" s="24"/>
    </row>
    <row r="30" spans="2:12" ht="9.9499999999999993" customHeight="1" x14ac:dyDescent="0.25">
      <c r="B30" s="12"/>
      <c r="C30" s="22"/>
      <c r="D30" s="22"/>
      <c r="E30" s="22"/>
      <c r="F30" s="22"/>
      <c r="G30" s="22"/>
      <c r="H30" s="22"/>
      <c r="I30" s="22"/>
      <c r="J30" s="22"/>
      <c r="K30" s="22"/>
      <c r="L30" s="24"/>
    </row>
    <row r="31" spans="2:12" ht="15" customHeight="1" x14ac:dyDescent="0.25">
      <c r="B31" s="12"/>
      <c r="C31" s="88" t="s">
        <v>279</v>
      </c>
      <c r="D31" s="88"/>
      <c r="E31" s="88"/>
      <c r="F31" s="88"/>
      <c r="G31" s="88"/>
      <c r="H31" s="22"/>
      <c r="I31" s="61"/>
      <c r="J31" s="22"/>
      <c r="K31" s="22"/>
      <c r="L31" s="24"/>
    </row>
    <row r="32" spans="2:12" ht="9.9499999999999993" customHeight="1" x14ac:dyDescent="0.25">
      <c r="B32" s="12"/>
      <c r="C32" s="22"/>
      <c r="D32" s="22"/>
      <c r="E32" s="22"/>
      <c r="F32" s="22"/>
      <c r="G32" s="22"/>
      <c r="H32" s="22"/>
      <c r="I32" s="22"/>
      <c r="J32" s="22"/>
      <c r="K32" s="22"/>
      <c r="L32" s="24"/>
    </row>
    <row r="33" spans="2:12" ht="9.9499999999999993" customHeight="1" x14ac:dyDescent="0.25">
      <c r="B33" s="12"/>
      <c r="C33" s="22"/>
      <c r="D33" s="22"/>
      <c r="E33" s="30" t="str">
        <f>IF(I31="ja","Name des Partners","")</f>
        <v/>
      </c>
      <c r="F33" s="22"/>
      <c r="G33" s="30" t="str">
        <f>IF(I31="ja","Ort","")</f>
        <v/>
      </c>
      <c r="H33" s="22"/>
      <c r="I33" s="30" t="str">
        <f>IF(I31="ja","Land","")</f>
        <v/>
      </c>
      <c r="J33" s="30"/>
      <c r="K33" s="30"/>
      <c r="L33" s="24"/>
    </row>
    <row r="34" spans="2:12" ht="5.0999999999999996" customHeight="1" x14ac:dyDescent="0.25">
      <c r="B34" s="12"/>
      <c r="C34" s="22"/>
      <c r="D34" s="22"/>
      <c r="E34" s="22"/>
      <c r="F34" s="22"/>
      <c r="G34" s="22"/>
      <c r="H34" s="22"/>
      <c r="I34" s="22"/>
      <c r="J34" s="22"/>
      <c r="K34" s="22"/>
      <c r="L34" s="24"/>
    </row>
    <row r="35" spans="2:12" x14ac:dyDescent="0.25">
      <c r="B35" s="12"/>
      <c r="C35" s="22"/>
      <c r="D35" s="22"/>
      <c r="E35" s="65"/>
      <c r="F35" s="22"/>
      <c r="G35" s="65"/>
      <c r="H35" s="22"/>
      <c r="I35" s="65"/>
      <c r="J35" s="22"/>
      <c r="K35" s="22"/>
      <c r="L35" s="24"/>
    </row>
    <row r="36" spans="2:12" ht="5.0999999999999996" customHeight="1" x14ac:dyDescent="0.25">
      <c r="B36" s="12"/>
      <c r="C36" s="22"/>
      <c r="D36" s="22"/>
      <c r="E36" s="22"/>
      <c r="F36" s="22"/>
      <c r="G36" s="22"/>
      <c r="H36" s="22"/>
      <c r="I36" s="22"/>
      <c r="J36" s="22"/>
      <c r="K36" s="22"/>
      <c r="L36" s="24"/>
    </row>
    <row r="37" spans="2:12" x14ac:dyDescent="0.25">
      <c r="B37" s="12"/>
      <c r="C37" s="22"/>
      <c r="D37" s="22"/>
      <c r="E37" s="65"/>
      <c r="F37" s="22"/>
      <c r="G37" s="65"/>
      <c r="H37" s="22"/>
      <c r="I37" s="65"/>
      <c r="J37" s="22"/>
      <c r="K37" s="22"/>
      <c r="L37" s="24"/>
    </row>
    <row r="38" spans="2:12" ht="5.0999999999999996" customHeight="1" x14ac:dyDescent="0.25">
      <c r="B38" s="12"/>
      <c r="C38" s="22"/>
      <c r="D38" s="22"/>
      <c r="E38" s="22"/>
      <c r="F38" s="22"/>
      <c r="G38" s="22"/>
      <c r="H38" s="22"/>
      <c r="I38" s="22"/>
      <c r="J38" s="22"/>
      <c r="K38" s="22"/>
      <c r="L38" s="24"/>
    </row>
    <row r="39" spans="2:12" x14ac:dyDescent="0.25">
      <c r="B39" s="12"/>
      <c r="C39" s="22"/>
      <c r="D39" s="22"/>
      <c r="E39" s="65"/>
      <c r="F39" s="22"/>
      <c r="G39" s="65"/>
      <c r="H39" s="22"/>
      <c r="I39" s="65"/>
      <c r="J39" s="22"/>
      <c r="K39" s="22"/>
      <c r="L39" s="24"/>
    </row>
    <row r="40" spans="2:12" ht="9.9499999999999993" customHeight="1" x14ac:dyDescent="0.25">
      <c r="B40" s="12"/>
      <c r="C40" s="22"/>
      <c r="D40" s="22"/>
      <c r="E40" s="22"/>
      <c r="F40" s="22"/>
      <c r="G40" s="22"/>
      <c r="H40" s="22"/>
      <c r="I40" s="22"/>
      <c r="J40" s="22"/>
      <c r="K40" s="22"/>
      <c r="L40" s="24"/>
    </row>
    <row r="41" spans="2:12" ht="20.100000000000001" customHeight="1" x14ac:dyDescent="0.25">
      <c r="B41" s="18"/>
      <c r="C41" s="80" t="s">
        <v>224</v>
      </c>
      <c r="D41" s="80"/>
      <c r="E41" s="80"/>
      <c r="F41" s="80"/>
      <c r="G41" s="80"/>
      <c r="H41" s="80"/>
      <c r="I41" s="80"/>
      <c r="J41" s="19"/>
      <c r="K41" s="19"/>
      <c r="L41" s="31"/>
    </row>
    <row r="42" spans="2:12" ht="9.9499999999999993" customHeight="1" x14ac:dyDescent="0.25">
      <c r="B42" s="12"/>
      <c r="C42" s="22"/>
      <c r="D42" s="22"/>
      <c r="E42" s="22"/>
      <c r="F42" s="22"/>
      <c r="G42" s="22"/>
      <c r="H42" s="22"/>
      <c r="I42" s="22"/>
      <c r="J42" s="22"/>
      <c r="K42" s="22"/>
      <c r="L42" s="24"/>
    </row>
    <row r="43" spans="2:12" x14ac:dyDescent="0.25">
      <c r="B43" s="12"/>
      <c r="C43" s="15" t="s">
        <v>234</v>
      </c>
      <c r="D43" s="22"/>
      <c r="E43" s="62"/>
      <c r="F43" s="22"/>
      <c r="G43" s="22" t="str">
        <f>IF(E43="Sonstige - (other)","other funding agency (name):","")</f>
        <v/>
      </c>
      <c r="H43" s="22"/>
      <c r="I43" s="75"/>
      <c r="J43" s="75"/>
      <c r="K43" s="75"/>
      <c r="L43" s="24"/>
    </row>
    <row r="44" spans="2:12" ht="5.0999999999999996" customHeight="1" x14ac:dyDescent="0.25">
      <c r="B44" s="12"/>
      <c r="C44" s="22"/>
      <c r="D44" s="22"/>
      <c r="E44" s="22"/>
      <c r="F44" s="22"/>
      <c r="G44" s="22"/>
      <c r="H44" s="22"/>
      <c r="I44" s="22"/>
      <c r="J44" s="22"/>
      <c r="K44" s="22"/>
      <c r="L44" s="24"/>
    </row>
    <row r="45" spans="2:12" x14ac:dyDescent="0.25">
      <c r="B45" s="12"/>
      <c r="C45" s="15" t="s">
        <v>233</v>
      </c>
      <c r="D45" s="22"/>
      <c r="E45" s="62"/>
      <c r="F45" s="22"/>
      <c r="G45" s="15" t="s">
        <v>235</v>
      </c>
      <c r="H45" s="22"/>
      <c r="I45" s="84"/>
      <c r="J45" s="84"/>
      <c r="K45" s="84"/>
      <c r="L45" s="24"/>
    </row>
    <row r="46" spans="2:12" ht="9.9499999999999993" customHeight="1" x14ac:dyDescent="0.25">
      <c r="B46" s="12"/>
      <c r="C46" s="22"/>
      <c r="D46" s="22"/>
      <c r="E46" s="22"/>
      <c r="F46" s="22"/>
      <c r="G46" s="22"/>
      <c r="H46" s="22"/>
      <c r="I46" s="22"/>
      <c r="J46" s="22"/>
      <c r="K46" s="22"/>
      <c r="L46" s="24"/>
    </row>
    <row r="47" spans="2:12" ht="20.100000000000001" customHeight="1" x14ac:dyDescent="0.25">
      <c r="B47" s="18"/>
      <c r="C47" s="80" t="s">
        <v>236</v>
      </c>
      <c r="D47" s="80"/>
      <c r="E47" s="80"/>
      <c r="F47" s="80"/>
      <c r="G47" s="80"/>
      <c r="H47" s="80"/>
      <c r="I47" s="80"/>
      <c r="J47" s="19"/>
      <c r="K47" s="19"/>
      <c r="L47" s="31"/>
    </row>
    <row r="48" spans="2:12" ht="9.9499999999999993" customHeight="1" x14ac:dyDescent="0.25">
      <c r="B48" s="12"/>
      <c r="C48" s="22"/>
      <c r="D48" s="22"/>
      <c r="E48" s="22"/>
      <c r="F48" s="22"/>
      <c r="G48" s="22"/>
      <c r="H48" s="22"/>
      <c r="I48" s="22"/>
      <c r="J48" s="22"/>
      <c r="K48" s="22"/>
      <c r="L48" s="32"/>
    </row>
    <row r="49" spans="2:12" ht="9.9499999999999993" customHeight="1" x14ac:dyDescent="0.25">
      <c r="B49" s="12"/>
      <c r="C49" s="30" t="s">
        <v>237</v>
      </c>
      <c r="D49" s="30"/>
      <c r="E49" s="30" t="s">
        <v>238</v>
      </c>
      <c r="F49" s="30"/>
      <c r="G49" s="30" t="s">
        <v>239</v>
      </c>
      <c r="H49" s="30"/>
      <c r="I49" s="30" t="s">
        <v>240</v>
      </c>
      <c r="J49" s="30"/>
      <c r="K49" s="30" t="s">
        <v>261</v>
      </c>
      <c r="L49" s="33"/>
    </row>
    <row r="50" spans="2:12" ht="5.0999999999999996" customHeight="1" x14ac:dyDescent="0.25">
      <c r="B50" s="12"/>
      <c r="C50" s="34"/>
      <c r="D50" s="34"/>
      <c r="E50" s="34"/>
      <c r="F50" s="34"/>
      <c r="G50" s="34"/>
      <c r="H50" s="34"/>
      <c r="I50" s="34"/>
      <c r="J50" s="34"/>
      <c r="K50" s="34"/>
      <c r="L50" s="33"/>
    </row>
    <row r="51" spans="2:12" x14ac:dyDescent="0.25">
      <c r="B51" s="12"/>
      <c r="C51" s="61"/>
      <c r="D51" s="16"/>
      <c r="E51" s="61"/>
      <c r="F51" s="16"/>
      <c r="G51" s="61"/>
      <c r="H51" s="16"/>
      <c r="I51" s="61"/>
      <c r="J51" s="16"/>
      <c r="K51" s="61"/>
      <c r="L51" s="33"/>
    </row>
    <row r="52" spans="2:12" ht="5.0999999999999996" customHeight="1" x14ac:dyDescent="0.25">
      <c r="B52" s="12"/>
      <c r="C52" s="16"/>
      <c r="D52" s="16"/>
      <c r="E52" s="16"/>
      <c r="F52" s="16"/>
      <c r="G52" s="16"/>
      <c r="H52" s="16"/>
      <c r="I52" s="16"/>
      <c r="J52" s="16"/>
      <c r="K52" s="16"/>
      <c r="L52" s="33"/>
    </row>
    <row r="53" spans="2:12" x14ac:dyDescent="0.25">
      <c r="B53" s="12"/>
      <c r="C53" s="66"/>
      <c r="D53" s="5"/>
      <c r="E53" s="66"/>
      <c r="F53" s="5"/>
      <c r="G53" s="66"/>
      <c r="H53" s="5"/>
      <c r="I53" s="66"/>
      <c r="J53" s="5"/>
      <c r="K53" s="66"/>
      <c r="L53" s="33"/>
    </row>
    <row r="54" spans="2:12" ht="5.0999999999999996" customHeight="1" x14ac:dyDescent="0.25">
      <c r="B54" s="12"/>
      <c r="C54" s="5"/>
      <c r="D54" s="5"/>
      <c r="E54" s="5"/>
      <c r="F54" s="5"/>
      <c r="G54" s="66"/>
      <c r="H54" s="5"/>
      <c r="I54" s="5"/>
      <c r="J54" s="5"/>
      <c r="K54" s="5"/>
      <c r="L54" s="33"/>
    </row>
    <row r="55" spans="2:12" x14ac:dyDescent="0.25">
      <c r="B55" s="12"/>
      <c r="C55" s="66"/>
      <c r="D55" s="5"/>
      <c r="E55" s="66"/>
      <c r="F55" s="5"/>
      <c r="G55" s="66"/>
      <c r="H55" s="5"/>
      <c r="I55" s="66"/>
      <c r="J55" s="5"/>
      <c r="K55" s="66"/>
      <c r="L55" s="33"/>
    </row>
    <row r="56" spans="2:12" ht="5.0999999999999996" customHeight="1" x14ac:dyDescent="0.25">
      <c r="B56" s="12"/>
      <c r="C56" s="5"/>
      <c r="D56" s="5"/>
      <c r="E56" s="5"/>
      <c r="F56" s="5"/>
      <c r="G56" s="5"/>
      <c r="H56" s="5"/>
      <c r="I56" s="5"/>
      <c r="J56" s="5"/>
      <c r="K56" s="5"/>
      <c r="L56" s="33"/>
    </row>
    <row r="57" spans="2:12" x14ac:dyDescent="0.25">
      <c r="B57" s="12"/>
      <c r="C57" s="66"/>
      <c r="D57" s="5"/>
      <c r="E57" s="66"/>
      <c r="F57" s="5"/>
      <c r="G57" s="66"/>
      <c r="H57" s="5"/>
      <c r="I57" s="66"/>
      <c r="J57" s="5"/>
      <c r="K57" s="66"/>
      <c r="L57" s="33"/>
    </row>
    <row r="58" spans="2:12" ht="5.0999999999999996" customHeight="1" x14ac:dyDescent="0.25">
      <c r="B58" s="12"/>
      <c r="C58" s="4"/>
      <c r="D58" s="4"/>
      <c r="E58" s="4"/>
      <c r="F58" s="4"/>
      <c r="G58" s="4"/>
      <c r="H58" s="4"/>
      <c r="I58" s="4"/>
      <c r="J58" s="4"/>
      <c r="K58" s="4"/>
      <c r="L58" s="33"/>
    </row>
    <row r="59" spans="2:12" x14ac:dyDescent="0.25">
      <c r="B59" s="12"/>
      <c r="C59" s="77" t="s">
        <v>251</v>
      </c>
      <c r="D59" s="77"/>
      <c r="E59" s="77"/>
      <c r="F59" s="77"/>
      <c r="G59" s="77"/>
      <c r="H59" s="4"/>
      <c r="I59" s="81"/>
      <c r="J59" s="81"/>
      <c r="K59" s="81"/>
      <c r="L59" s="33"/>
    </row>
    <row r="60" spans="2:12" ht="5.0999999999999996" customHeight="1" x14ac:dyDescent="0.25">
      <c r="B60" s="12"/>
      <c r="C60" s="4"/>
      <c r="D60" s="4"/>
      <c r="E60" s="4"/>
      <c r="F60" s="4"/>
      <c r="G60" s="4"/>
      <c r="H60" s="4"/>
      <c r="I60" s="4"/>
      <c r="J60" s="4"/>
      <c r="K60" s="4"/>
      <c r="L60" s="33"/>
    </row>
    <row r="61" spans="2:12" x14ac:dyDescent="0.25">
      <c r="B61" s="12"/>
      <c r="C61" s="77" t="str">
        <f>IF(I59="nein","Das Arbeitsverhältnis endet am:","")</f>
        <v/>
      </c>
      <c r="D61" s="77"/>
      <c r="E61" s="77"/>
      <c r="F61" s="77"/>
      <c r="G61" s="77"/>
      <c r="H61" s="4"/>
      <c r="I61" s="67"/>
      <c r="J61" s="4"/>
      <c r="K61" s="35" t="str">
        <f>IF(I59="nein","tt.mm.jjjj","")</f>
        <v/>
      </c>
      <c r="L61" s="33"/>
    </row>
    <row r="62" spans="2:12" ht="9.9499999999999993" customHeight="1" x14ac:dyDescent="0.25">
      <c r="B62" s="12"/>
      <c r="C62" s="4"/>
      <c r="D62" s="4"/>
      <c r="E62" s="4"/>
      <c r="F62" s="4"/>
      <c r="G62" s="4"/>
      <c r="H62" s="4"/>
      <c r="I62" s="4"/>
      <c r="J62" s="4"/>
      <c r="K62" s="4"/>
      <c r="L62" s="33"/>
    </row>
    <row r="63" spans="2:12" ht="9.9499999999999993" customHeight="1" x14ac:dyDescent="0.25">
      <c r="B63" s="36"/>
      <c r="C63" s="3"/>
      <c r="D63" s="3"/>
      <c r="E63" s="3"/>
      <c r="F63" s="3"/>
      <c r="G63" s="3"/>
      <c r="H63" s="3"/>
      <c r="I63" s="3"/>
      <c r="J63" s="3"/>
      <c r="K63" s="3"/>
      <c r="L63" s="37"/>
    </row>
    <row r="64" spans="2:12" x14ac:dyDescent="0.25">
      <c r="B64" s="12"/>
      <c r="C64" s="77" t="s">
        <v>252</v>
      </c>
      <c r="D64" s="77"/>
      <c r="E64" s="77"/>
      <c r="F64" s="77"/>
      <c r="G64" s="77"/>
      <c r="H64" s="4"/>
      <c r="I64" s="68"/>
      <c r="J64" s="4"/>
      <c r="K64" s="4"/>
      <c r="L64" s="33"/>
    </row>
    <row r="65" spans="2:12" ht="5.0999999999999996" customHeight="1" x14ac:dyDescent="0.25">
      <c r="B65" s="12"/>
      <c r="C65" s="4"/>
      <c r="D65" s="4"/>
      <c r="E65" s="4"/>
      <c r="F65" s="4"/>
      <c r="G65" s="4"/>
      <c r="H65" s="4"/>
      <c r="I65" s="4"/>
      <c r="J65" s="4"/>
      <c r="K65" s="4"/>
      <c r="L65" s="33"/>
    </row>
    <row r="66" spans="2:12" x14ac:dyDescent="0.25">
      <c r="B66" s="12"/>
      <c r="C66" s="4"/>
      <c r="D66" s="4"/>
      <c r="E66" s="4"/>
      <c r="F66" s="4"/>
      <c r="G66" s="38" t="str">
        <f>IF(I64="ja","Folgeverpflichtung:","")</f>
        <v/>
      </c>
      <c r="H66" s="4"/>
      <c r="I66" s="78"/>
      <c r="J66" s="78"/>
      <c r="K66" s="78"/>
      <c r="L66" s="33"/>
    </row>
    <row r="67" spans="2:12" ht="5.0999999999999996" customHeight="1" x14ac:dyDescent="0.25">
      <c r="B67" s="12"/>
      <c r="C67" s="4"/>
      <c r="D67" s="4"/>
      <c r="E67" s="4"/>
      <c r="F67" s="4"/>
      <c r="G67" s="4"/>
      <c r="H67" s="4"/>
      <c r="I67" s="4"/>
      <c r="J67" s="4"/>
      <c r="K67" s="4"/>
      <c r="L67" s="33"/>
    </row>
    <row r="68" spans="2:12" x14ac:dyDescent="0.25">
      <c r="B68" s="12"/>
      <c r="C68" s="4"/>
      <c r="D68" s="4"/>
      <c r="E68" s="4"/>
      <c r="F68" s="4"/>
      <c r="G68" s="38" t="str">
        <f>IF(I64="ja","Im Zeitraum bis:","")</f>
        <v/>
      </c>
      <c r="H68" s="4"/>
      <c r="I68" s="4"/>
      <c r="J68" s="4"/>
      <c r="K68" s="35" t="str">
        <f>IF(I64="ja","tt.mm.jjjj","")</f>
        <v/>
      </c>
      <c r="L68" s="33"/>
    </row>
    <row r="69" spans="2:12" ht="9.9499999999999993" customHeight="1" x14ac:dyDescent="0.25">
      <c r="B69" s="12"/>
      <c r="C69" s="4"/>
      <c r="D69" s="4"/>
      <c r="E69" s="4"/>
      <c r="F69" s="4"/>
      <c r="G69" s="4"/>
      <c r="H69" s="4"/>
      <c r="I69" s="4"/>
      <c r="J69" s="4"/>
      <c r="K69" s="4"/>
      <c r="L69" s="33"/>
    </row>
    <row r="70" spans="2:12" ht="9.9499999999999993" customHeight="1" x14ac:dyDescent="0.25">
      <c r="B70" s="36"/>
      <c r="C70" s="3"/>
      <c r="D70" s="3"/>
      <c r="E70" s="3"/>
      <c r="F70" s="3"/>
      <c r="G70" s="3"/>
      <c r="H70" s="3"/>
      <c r="I70" s="3"/>
      <c r="J70" s="3"/>
      <c r="K70" s="3"/>
      <c r="L70" s="37"/>
    </row>
    <row r="71" spans="2:12" x14ac:dyDescent="0.25">
      <c r="B71" s="12"/>
      <c r="C71" s="38" t="s">
        <v>253</v>
      </c>
      <c r="D71" s="4"/>
      <c r="E71" s="69"/>
      <c r="F71" s="4"/>
      <c r="G71" s="35" t="s">
        <v>254</v>
      </c>
      <c r="H71" s="4"/>
      <c r="I71" s="79"/>
      <c r="J71" s="79"/>
      <c r="K71" s="79"/>
      <c r="L71" s="33"/>
    </row>
    <row r="72" spans="2:12" ht="5.0999999999999996" customHeight="1" x14ac:dyDescent="0.25">
      <c r="B72" s="12"/>
      <c r="C72" s="38"/>
      <c r="D72" s="4"/>
      <c r="E72" s="4"/>
      <c r="F72" s="4"/>
      <c r="G72" s="35"/>
      <c r="H72" s="4"/>
      <c r="I72" s="39"/>
      <c r="J72" s="39"/>
      <c r="K72" s="39"/>
      <c r="L72" s="33"/>
    </row>
    <row r="73" spans="2:12" x14ac:dyDescent="0.25">
      <c r="B73" s="12"/>
      <c r="C73" s="38" t="s">
        <v>255</v>
      </c>
      <c r="D73" s="4"/>
      <c r="E73" s="69"/>
      <c r="F73" s="4"/>
      <c r="G73" s="38" t="s">
        <v>257</v>
      </c>
      <c r="H73" s="4"/>
      <c r="I73" s="69"/>
      <c r="J73" s="4"/>
      <c r="K73" s="4"/>
      <c r="L73" s="33"/>
    </row>
    <row r="74" spans="2:12" ht="5.0999999999999996" customHeight="1" x14ac:dyDescent="0.25">
      <c r="B74" s="12"/>
      <c r="C74" s="4"/>
      <c r="D74" s="4"/>
      <c r="E74" s="4"/>
      <c r="F74" s="4"/>
      <c r="G74" s="4"/>
      <c r="H74" s="4"/>
      <c r="I74" s="4"/>
      <c r="J74" s="4"/>
      <c r="K74" s="4"/>
      <c r="L74" s="33"/>
    </row>
    <row r="75" spans="2:12" x14ac:dyDescent="0.25">
      <c r="B75" s="12"/>
      <c r="C75" s="38" t="s">
        <v>256</v>
      </c>
      <c r="D75" s="4"/>
      <c r="E75" s="69"/>
      <c r="F75" s="4"/>
      <c r="G75" s="4"/>
      <c r="H75" s="4"/>
      <c r="I75" s="4"/>
      <c r="J75" s="4"/>
      <c r="K75" s="4"/>
      <c r="L75" s="33"/>
    </row>
    <row r="76" spans="2:12" ht="9.9499999999999993" customHeight="1" x14ac:dyDescent="0.25">
      <c r="B76" s="12"/>
      <c r="C76" s="4"/>
      <c r="D76" s="4"/>
      <c r="E76" s="4"/>
      <c r="F76" s="4"/>
      <c r="G76" s="4"/>
      <c r="H76" s="4"/>
      <c r="I76" s="4"/>
      <c r="J76" s="4"/>
      <c r="K76" s="4"/>
      <c r="L76" s="33"/>
    </row>
    <row r="77" spans="2:12" ht="20.100000000000001" customHeight="1" x14ac:dyDescent="0.25">
      <c r="B77" s="18"/>
      <c r="C77" s="80" t="s">
        <v>258</v>
      </c>
      <c r="D77" s="80"/>
      <c r="E77" s="80"/>
      <c r="F77" s="80"/>
      <c r="G77" s="80"/>
      <c r="H77" s="80"/>
      <c r="I77" s="80"/>
      <c r="J77" s="80"/>
      <c r="K77" s="80"/>
      <c r="L77" s="40"/>
    </row>
    <row r="78" spans="2:12" ht="5.0999999999999996" customHeight="1" x14ac:dyDescent="0.25">
      <c r="B78" s="12"/>
      <c r="C78" s="4"/>
      <c r="D78" s="4"/>
      <c r="E78" s="4"/>
      <c r="F78" s="4"/>
      <c r="G78" s="4"/>
      <c r="H78" s="4"/>
      <c r="I78" s="4"/>
      <c r="J78" s="4"/>
      <c r="K78" s="4"/>
      <c r="L78" s="33"/>
    </row>
    <row r="79" spans="2:12" x14ac:dyDescent="0.25">
      <c r="B79" s="12"/>
      <c r="C79" s="77" t="s">
        <v>259</v>
      </c>
      <c r="D79" s="77"/>
      <c r="E79" s="77"/>
      <c r="F79" s="4"/>
      <c r="G79" s="69"/>
      <c r="H79" s="4"/>
      <c r="I79" s="4"/>
      <c r="J79" s="4"/>
      <c r="K79" s="4"/>
      <c r="L79" s="33"/>
    </row>
    <row r="80" spans="2:12" x14ac:dyDescent="0.25">
      <c r="B80" s="12"/>
      <c r="C80" s="45"/>
      <c r="D80" s="45"/>
      <c r="E80" s="45"/>
      <c r="F80" s="4"/>
      <c r="G80" s="4"/>
      <c r="H80" s="4"/>
      <c r="I80" s="4"/>
      <c r="J80" s="4"/>
      <c r="K80" s="4"/>
      <c r="L80" s="33"/>
    </row>
    <row r="81" spans="2:12" x14ac:dyDescent="0.25">
      <c r="B81" s="12"/>
      <c r="C81" s="47" t="str">
        <f>IF(G79="ja","Personaleigenanteil:","")</f>
        <v/>
      </c>
      <c r="D81" s="45"/>
      <c r="E81" s="45"/>
      <c r="F81" s="4"/>
      <c r="G81" s="4"/>
      <c r="H81" s="4"/>
      <c r="I81" s="4"/>
      <c r="J81" s="4"/>
      <c r="K81" s="4"/>
      <c r="L81" s="33"/>
    </row>
    <row r="82" spans="2:12" ht="5.0999999999999996" customHeight="1" x14ac:dyDescent="0.25">
      <c r="B82" s="12"/>
      <c r="C82" s="47"/>
      <c r="D82" s="45"/>
      <c r="E82" s="45"/>
      <c r="F82" s="4"/>
      <c r="G82" s="4"/>
      <c r="H82" s="4"/>
      <c r="I82" s="4"/>
      <c r="J82" s="4"/>
      <c r="K82" s="4"/>
      <c r="L82" s="33"/>
    </row>
    <row r="83" spans="2:12" ht="9.9499999999999993" customHeight="1" x14ac:dyDescent="0.25">
      <c r="B83" s="12"/>
      <c r="C83" s="30" t="str">
        <f>IF(G79="ja","Name(n) FU-Angehörige","")</f>
        <v/>
      </c>
      <c r="D83" s="30"/>
      <c r="E83" s="30" t="str">
        <f>IF(G79="ja","Vergütungsgruppe","")</f>
        <v/>
      </c>
      <c r="F83" s="30"/>
      <c r="G83" s="30" t="str">
        <f>IF(G79="ja","Arbeitszeitanteil","")</f>
        <v/>
      </c>
      <c r="H83" s="30"/>
      <c r="I83" s="30" t="str">
        <f>IF(G79="ja","Zeitraum","")</f>
        <v/>
      </c>
      <c r="J83" s="30"/>
      <c r="K83" s="30" t="str">
        <f>IF(G79="ja","Kontierung","")</f>
        <v/>
      </c>
      <c r="L83" s="33"/>
    </row>
    <row r="84" spans="2:12" x14ac:dyDescent="0.25">
      <c r="B84" s="12"/>
      <c r="C84" s="70"/>
      <c r="D84" s="45"/>
      <c r="E84" s="70"/>
      <c r="F84" s="4"/>
      <c r="G84" s="70"/>
      <c r="H84" s="4"/>
      <c r="I84" s="70"/>
      <c r="J84" s="4"/>
      <c r="K84" s="70"/>
      <c r="L84" s="33"/>
    </row>
    <row r="85" spans="2:12" ht="5.0999999999999996" customHeight="1" x14ac:dyDescent="0.25">
      <c r="B85" s="12"/>
      <c r="C85" s="45"/>
      <c r="D85" s="45"/>
      <c r="E85" s="45"/>
      <c r="F85" s="4"/>
      <c r="G85" s="4"/>
      <c r="H85" s="4"/>
      <c r="I85" s="4"/>
      <c r="J85" s="4"/>
      <c r="K85" s="4"/>
      <c r="L85" s="33"/>
    </row>
    <row r="86" spans="2:12" x14ac:dyDescent="0.25">
      <c r="B86" s="12"/>
      <c r="C86" s="70"/>
      <c r="D86" s="45"/>
      <c r="E86" s="70"/>
      <c r="F86" s="4"/>
      <c r="G86" s="70"/>
      <c r="H86" s="4"/>
      <c r="I86" s="70"/>
      <c r="J86" s="4"/>
      <c r="K86" s="70"/>
      <c r="L86" s="33"/>
    </row>
    <row r="87" spans="2:12" ht="5.0999999999999996" customHeight="1" x14ac:dyDescent="0.25">
      <c r="B87" s="12"/>
      <c r="C87" s="45"/>
      <c r="D87" s="45"/>
      <c r="E87" s="45"/>
      <c r="F87" s="4"/>
      <c r="G87" s="4"/>
      <c r="H87" s="4"/>
      <c r="I87" s="4"/>
      <c r="J87" s="4"/>
      <c r="K87" s="4"/>
      <c r="L87" s="33"/>
    </row>
    <row r="88" spans="2:12" x14ac:dyDescent="0.25">
      <c r="B88" s="12"/>
      <c r="C88" s="70"/>
      <c r="D88" s="45"/>
      <c r="E88" s="70"/>
      <c r="F88" s="4"/>
      <c r="G88" s="70"/>
      <c r="H88" s="4"/>
      <c r="I88" s="70"/>
      <c r="J88" s="4"/>
      <c r="K88" s="70"/>
      <c r="L88" s="33"/>
    </row>
    <row r="89" spans="2:12" ht="5.0999999999999996" customHeight="1" x14ac:dyDescent="0.25">
      <c r="B89" s="12"/>
      <c r="C89" s="45"/>
      <c r="D89" s="45"/>
      <c r="E89" s="45"/>
      <c r="F89" s="4"/>
      <c r="G89" s="4"/>
      <c r="H89" s="4"/>
      <c r="I89" s="71"/>
      <c r="J89" s="4"/>
      <c r="K89" s="4"/>
      <c r="L89" s="33"/>
    </row>
    <row r="90" spans="2:12" ht="5.0999999999999996" customHeight="1" x14ac:dyDescent="0.25">
      <c r="B90" s="12"/>
      <c r="C90" s="45"/>
      <c r="D90" s="45"/>
      <c r="E90" s="45"/>
      <c r="F90" s="4"/>
      <c r="G90" s="4"/>
      <c r="H90" s="4"/>
      <c r="I90" s="4"/>
      <c r="J90" s="4"/>
      <c r="K90" s="4"/>
      <c r="L90" s="33"/>
    </row>
    <row r="91" spans="2:12" x14ac:dyDescent="0.25">
      <c r="B91" s="12"/>
      <c r="C91" s="47" t="str">
        <f>IF(G79="ja","Sach- / Investitionsmittel","")</f>
        <v/>
      </c>
      <c r="D91" s="45"/>
      <c r="E91" s="45"/>
      <c r="F91" s="4"/>
      <c r="G91" s="4"/>
      <c r="H91" s="4"/>
      <c r="I91" s="4"/>
      <c r="J91" s="4"/>
      <c r="K91" s="4"/>
      <c r="L91" s="33"/>
    </row>
    <row r="92" spans="2:12" ht="5.0999999999999996" customHeight="1" x14ac:dyDescent="0.25">
      <c r="B92" s="12"/>
      <c r="C92" s="47"/>
      <c r="D92" s="45"/>
      <c r="E92" s="45"/>
      <c r="F92" s="4"/>
      <c r="G92" s="4"/>
      <c r="H92" s="4"/>
      <c r="I92" s="4"/>
      <c r="J92" s="4"/>
      <c r="K92" s="4"/>
      <c r="L92" s="33"/>
    </row>
    <row r="93" spans="2:12" ht="9.9499999999999993" customHeight="1" x14ac:dyDescent="0.25">
      <c r="B93" s="12"/>
      <c r="C93" s="30" t="str">
        <f>IF(G79="ja","Gegenstand","")</f>
        <v/>
      </c>
      <c r="D93" s="30"/>
      <c r="E93" s="30" t="str">
        <f>IF(G79="ja","Kontierung","")</f>
        <v/>
      </c>
      <c r="F93" s="4"/>
      <c r="G93" s="4"/>
      <c r="H93" s="4"/>
      <c r="I93" s="4"/>
      <c r="J93" s="4"/>
      <c r="K93" s="4"/>
      <c r="L93" s="33"/>
    </row>
    <row r="94" spans="2:12" x14ac:dyDescent="0.25">
      <c r="B94" s="12"/>
      <c r="C94" s="70"/>
      <c r="D94" s="45"/>
      <c r="E94" s="70"/>
      <c r="F94" s="4"/>
      <c r="G94" s="4"/>
      <c r="H94" s="4"/>
      <c r="I94" s="4"/>
      <c r="J94" s="4"/>
      <c r="K94" s="4"/>
      <c r="L94" s="33"/>
    </row>
    <row r="95" spans="2:12" ht="5.0999999999999996" customHeight="1" x14ac:dyDescent="0.25">
      <c r="B95" s="12"/>
      <c r="C95" s="45"/>
      <c r="D95" s="45"/>
      <c r="E95" s="45"/>
      <c r="F95" s="4"/>
      <c r="G95" s="4"/>
      <c r="H95" s="4"/>
      <c r="I95" s="4"/>
      <c r="J95" s="4"/>
      <c r="K95" s="4"/>
      <c r="L95" s="33"/>
    </row>
    <row r="96" spans="2:12" x14ac:dyDescent="0.25">
      <c r="B96" s="12"/>
      <c r="C96" s="70"/>
      <c r="D96" s="45"/>
      <c r="E96" s="70"/>
      <c r="F96" s="4"/>
      <c r="G96" s="4"/>
      <c r="H96" s="4"/>
      <c r="I96" s="4"/>
      <c r="J96" s="4"/>
      <c r="K96" s="4"/>
      <c r="L96" s="33"/>
    </row>
    <row r="97" spans="2:14" ht="5.0999999999999996" customHeight="1" x14ac:dyDescent="0.25">
      <c r="B97" s="12"/>
      <c r="C97" s="45"/>
      <c r="D97" s="45"/>
      <c r="E97" s="45"/>
      <c r="F97" s="4"/>
      <c r="G97" s="4"/>
      <c r="H97" s="4"/>
      <c r="I97" s="4"/>
      <c r="J97" s="4"/>
      <c r="K97" s="4"/>
      <c r="L97" s="33"/>
    </row>
    <row r="98" spans="2:14" x14ac:dyDescent="0.25">
      <c r="B98" s="12"/>
      <c r="C98" s="70"/>
      <c r="D98" s="45"/>
      <c r="E98" s="70"/>
      <c r="F98" s="4"/>
      <c r="G98" s="4"/>
      <c r="H98" s="4"/>
      <c r="I98" s="4"/>
      <c r="J98" s="4"/>
      <c r="K98" s="4"/>
      <c r="L98" s="33"/>
    </row>
    <row r="99" spans="2:14" x14ac:dyDescent="0.25">
      <c r="B99" s="12"/>
      <c r="C99" s="45"/>
      <c r="D99" s="45"/>
      <c r="E99" s="45"/>
      <c r="F99" s="4"/>
      <c r="G99" s="4"/>
      <c r="H99" s="4"/>
      <c r="I99" s="4"/>
      <c r="J99" s="4"/>
      <c r="K99" s="4"/>
      <c r="L99" s="33"/>
    </row>
    <row r="100" spans="2:14" x14ac:dyDescent="0.25">
      <c r="B100" s="12"/>
      <c r="C100" s="77" t="s">
        <v>260</v>
      </c>
      <c r="D100" s="77"/>
      <c r="E100" s="77"/>
      <c r="F100" s="4"/>
      <c r="G100" s="4"/>
      <c r="H100" s="4"/>
      <c r="I100" s="76"/>
      <c r="J100" s="76"/>
      <c r="K100" s="76"/>
      <c r="L100" s="33"/>
      <c r="N100" s="7" t="b">
        <v>0</v>
      </c>
    </row>
    <row r="101" spans="2:14" ht="5.0999999999999996" customHeight="1" x14ac:dyDescent="0.25">
      <c r="B101" s="12"/>
      <c r="C101" s="38"/>
      <c r="D101" s="38"/>
      <c r="E101" s="38"/>
      <c r="F101" s="4"/>
      <c r="G101" s="4"/>
      <c r="H101" s="4"/>
      <c r="I101" s="4"/>
      <c r="J101" s="4"/>
      <c r="K101" s="4"/>
      <c r="L101" s="33"/>
      <c r="N101" s="7"/>
    </row>
    <row r="102" spans="2:14" x14ac:dyDescent="0.25">
      <c r="B102" s="12"/>
      <c r="C102" s="4"/>
      <c r="D102" s="4"/>
      <c r="E102" s="4"/>
      <c r="F102" s="4"/>
      <c r="G102" s="4"/>
      <c r="H102" s="4"/>
      <c r="I102" s="76"/>
      <c r="J102" s="76"/>
      <c r="K102" s="76"/>
      <c r="L102" s="33"/>
      <c r="N102" s="7" t="b">
        <v>0</v>
      </c>
    </row>
    <row r="103" spans="2:14" ht="5.0999999999999996" customHeight="1" x14ac:dyDescent="0.25">
      <c r="B103" s="12"/>
      <c r="C103" s="4"/>
      <c r="D103" s="4"/>
      <c r="E103" s="4"/>
      <c r="F103" s="4"/>
      <c r="G103" s="4"/>
      <c r="H103" s="4"/>
      <c r="I103" s="4"/>
      <c r="J103" s="4"/>
      <c r="K103" s="4"/>
      <c r="L103" s="33"/>
      <c r="N103" s="7"/>
    </row>
    <row r="104" spans="2:14" x14ac:dyDescent="0.25">
      <c r="B104" s="12"/>
      <c r="C104" s="4"/>
      <c r="D104" s="4"/>
      <c r="E104" s="4"/>
      <c r="F104" s="4"/>
      <c r="G104" s="4"/>
      <c r="H104" s="4"/>
      <c r="I104" s="76"/>
      <c r="J104" s="76"/>
      <c r="K104" s="76"/>
      <c r="L104" s="33"/>
      <c r="N104" s="7" t="b">
        <v>0</v>
      </c>
    </row>
    <row r="105" spans="2:14" ht="5.0999999999999996" customHeight="1" x14ac:dyDescent="0.25">
      <c r="B105" s="12"/>
      <c r="C105" s="4"/>
      <c r="D105" s="4"/>
      <c r="E105" s="4"/>
      <c r="F105" s="4"/>
      <c r="G105" s="4"/>
      <c r="H105" s="4"/>
      <c r="I105" s="4"/>
      <c r="J105" s="4"/>
      <c r="K105" s="4"/>
      <c r="L105" s="33"/>
      <c r="N105" s="7"/>
    </row>
    <row r="106" spans="2:14" x14ac:dyDescent="0.25">
      <c r="B106" s="12"/>
      <c r="C106" s="4"/>
      <c r="D106" s="4"/>
      <c r="E106" s="4"/>
      <c r="F106" s="4"/>
      <c r="G106" s="4"/>
      <c r="H106" s="4"/>
      <c r="I106" s="76"/>
      <c r="J106" s="76"/>
      <c r="K106" s="76"/>
      <c r="L106" s="33"/>
      <c r="N106" s="7" t="b">
        <v>0</v>
      </c>
    </row>
    <row r="107" spans="2:14" ht="5.0999999999999996" customHeight="1" x14ac:dyDescent="0.25">
      <c r="B107" s="12"/>
      <c r="C107" s="4"/>
      <c r="D107" s="4"/>
      <c r="E107" s="4"/>
      <c r="F107" s="4"/>
      <c r="G107" s="4"/>
      <c r="H107" s="4"/>
      <c r="I107" s="44"/>
      <c r="J107" s="44"/>
      <c r="K107" s="44"/>
      <c r="L107" s="33"/>
      <c r="N107" s="7"/>
    </row>
    <row r="108" spans="2:14" x14ac:dyDescent="0.25">
      <c r="B108" s="12"/>
      <c r="C108" s="4"/>
      <c r="D108" s="4"/>
      <c r="E108" s="4"/>
      <c r="F108" s="4"/>
      <c r="G108" s="4"/>
      <c r="H108" s="4"/>
      <c r="I108" s="44"/>
      <c r="J108" s="44"/>
      <c r="K108" s="44"/>
      <c r="L108" s="33"/>
      <c r="N108" s="7"/>
    </row>
    <row r="109" spans="2:14" ht="9.9499999999999993" customHeight="1" x14ac:dyDescent="0.25">
      <c r="B109" s="41"/>
      <c r="C109" s="42"/>
      <c r="D109" s="42"/>
      <c r="E109" s="42"/>
      <c r="F109" s="42"/>
      <c r="G109" s="42"/>
      <c r="H109" s="42"/>
      <c r="I109" s="42"/>
      <c r="J109" s="42"/>
      <c r="K109" s="42"/>
      <c r="L109" s="43"/>
      <c r="N109" s="7"/>
    </row>
    <row r="110" spans="2:14" x14ac:dyDescent="0.25">
      <c r="B110" s="8"/>
      <c r="C110" s="6"/>
      <c r="D110" s="6"/>
      <c r="E110" s="6"/>
      <c r="F110" s="6"/>
      <c r="G110" s="6"/>
      <c r="H110" s="6"/>
      <c r="I110" s="6"/>
      <c r="J110" s="6"/>
      <c r="K110" s="6"/>
      <c r="L110" s="6"/>
    </row>
    <row r="111" spans="2:14" x14ac:dyDescent="0.25">
      <c r="C111" s="2"/>
      <c r="D111" s="2"/>
      <c r="E111" s="2"/>
      <c r="F111" s="2"/>
      <c r="G111" s="2"/>
      <c r="H111" s="2"/>
      <c r="I111" s="2"/>
      <c r="J111" s="2"/>
      <c r="K111" s="2"/>
      <c r="L111" s="2"/>
    </row>
    <row r="112" spans="2:14" x14ac:dyDescent="0.25">
      <c r="C112" s="2"/>
      <c r="D112" s="2"/>
      <c r="E112" s="2"/>
      <c r="F112" s="2"/>
      <c r="G112" s="2"/>
      <c r="H112" s="2"/>
      <c r="I112" s="2"/>
      <c r="J112" s="2"/>
      <c r="K112" s="2"/>
      <c r="L112" s="2"/>
    </row>
    <row r="113" spans="3:12" x14ac:dyDescent="0.25">
      <c r="C113" s="2"/>
      <c r="D113" s="2"/>
      <c r="E113" s="2"/>
      <c r="F113" s="2"/>
      <c r="G113" s="2"/>
      <c r="H113" s="2"/>
      <c r="I113" s="2"/>
      <c r="J113" s="2"/>
      <c r="K113" s="2"/>
      <c r="L113" s="2"/>
    </row>
    <row r="114" spans="3:12" x14ac:dyDescent="0.25">
      <c r="C114" s="2"/>
      <c r="D114" s="2"/>
      <c r="E114" s="2"/>
      <c r="F114" s="2"/>
      <c r="G114" s="2"/>
      <c r="H114" s="2"/>
      <c r="I114" s="2"/>
      <c r="J114" s="2"/>
      <c r="K114" s="2"/>
      <c r="L114" s="2"/>
    </row>
    <row r="115" spans="3:12" x14ac:dyDescent="0.25">
      <c r="C115" s="2"/>
      <c r="D115" s="2"/>
      <c r="E115" s="2"/>
      <c r="F115" s="2"/>
      <c r="G115" s="2"/>
      <c r="H115" s="2"/>
      <c r="I115" s="2"/>
      <c r="J115" s="2"/>
      <c r="K115" s="2"/>
      <c r="L115" s="2"/>
    </row>
    <row r="116" spans="3:12" x14ac:dyDescent="0.25">
      <c r="C116" s="2"/>
      <c r="D116" s="2"/>
      <c r="E116" s="2"/>
      <c r="F116" s="2"/>
      <c r="G116" s="2"/>
      <c r="H116" s="2"/>
      <c r="I116" s="2"/>
      <c r="J116" s="2"/>
      <c r="K116" s="2"/>
      <c r="L116" s="2"/>
    </row>
    <row r="117" spans="3:12" x14ac:dyDescent="0.25">
      <c r="C117" s="2"/>
      <c r="D117" s="2"/>
      <c r="E117" s="2"/>
      <c r="F117" s="2"/>
      <c r="G117" s="2"/>
      <c r="H117" s="2"/>
      <c r="I117" s="2"/>
      <c r="J117" s="2"/>
      <c r="K117" s="2"/>
      <c r="L117" s="2"/>
    </row>
    <row r="118" spans="3:12" x14ac:dyDescent="0.25">
      <c r="C118" s="2"/>
      <c r="D118" s="2"/>
      <c r="E118" s="2"/>
      <c r="F118" s="2"/>
      <c r="G118" s="2"/>
      <c r="H118" s="2"/>
      <c r="I118" s="2"/>
      <c r="J118" s="2"/>
      <c r="K118" s="2"/>
      <c r="L118" s="2"/>
    </row>
    <row r="119" spans="3:12" x14ac:dyDescent="0.25">
      <c r="C119" s="2"/>
      <c r="D119" s="2"/>
      <c r="E119" s="2"/>
      <c r="F119" s="2"/>
      <c r="G119" s="2"/>
      <c r="H119" s="2"/>
      <c r="I119" s="2"/>
      <c r="J119" s="2"/>
      <c r="K119" s="2"/>
      <c r="L119" s="2"/>
    </row>
    <row r="120" spans="3:12" x14ac:dyDescent="0.25">
      <c r="C120" s="2"/>
      <c r="D120" s="2"/>
      <c r="E120" s="2"/>
      <c r="F120" s="2"/>
      <c r="G120" s="2"/>
      <c r="H120" s="2"/>
      <c r="I120" s="2"/>
      <c r="J120" s="2"/>
      <c r="K120" s="2"/>
      <c r="L120" s="2"/>
    </row>
    <row r="121" spans="3:12" x14ac:dyDescent="0.25">
      <c r="C121" s="2"/>
      <c r="D121" s="2"/>
      <c r="E121" s="2"/>
      <c r="F121" s="2"/>
      <c r="G121" s="2"/>
      <c r="H121" s="2"/>
      <c r="I121" s="2"/>
      <c r="J121" s="2"/>
      <c r="K121" s="2"/>
      <c r="L121" s="2"/>
    </row>
    <row r="122" spans="3:12" x14ac:dyDescent="0.25">
      <c r="C122" s="2"/>
      <c r="D122" s="2"/>
      <c r="E122" s="2"/>
      <c r="F122" s="2"/>
      <c r="G122" s="2"/>
      <c r="H122" s="2"/>
      <c r="I122" s="2"/>
      <c r="J122" s="2"/>
      <c r="K122" s="2"/>
      <c r="L122" s="2"/>
    </row>
    <row r="123" spans="3:12" x14ac:dyDescent="0.25">
      <c r="C123" s="2"/>
      <c r="D123" s="2"/>
      <c r="E123" s="2"/>
      <c r="F123" s="2"/>
      <c r="G123" s="2"/>
      <c r="H123" s="2"/>
      <c r="I123" s="2"/>
      <c r="J123" s="2"/>
      <c r="K123" s="2"/>
      <c r="L123" s="2"/>
    </row>
    <row r="124" spans="3:12" x14ac:dyDescent="0.25">
      <c r="C124" s="2"/>
      <c r="D124" s="2"/>
      <c r="E124" s="2"/>
      <c r="F124" s="2"/>
      <c r="G124" s="2"/>
      <c r="H124" s="2"/>
      <c r="I124" s="2"/>
      <c r="J124" s="2"/>
      <c r="K124" s="2"/>
      <c r="L124" s="2"/>
    </row>
    <row r="125" spans="3:12" x14ac:dyDescent="0.25">
      <c r="C125" s="2"/>
      <c r="D125" s="2"/>
      <c r="E125" s="2"/>
      <c r="F125" s="2"/>
      <c r="G125" s="2"/>
      <c r="H125" s="2"/>
      <c r="I125" s="2"/>
      <c r="J125" s="2"/>
      <c r="K125" s="2"/>
      <c r="L125" s="2"/>
    </row>
    <row r="126" spans="3:12" x14ac:dyDescent="0.25">
      <c r="C126" s="2"/>
      <c r="D126" s="2"/>
      <c r="E126" s="2"/>
      <c r="F126" s="2"/>
      <c r="G126" s="2"/>
      <c r="H126" s="2"/>
      <c r="I126" s="2"/>
      <c r="J126" s="2"/>
      <c r="K126" s="2"/>
      <c r="L126" s="2"/>
    </row>
    <row r="127" spans="3:12" x14ac:dyDescent="0.25">
      <c r="C127" s="2"/>
      <c r="D127" s="2"/>
      <c r="E127" s="2"/>
      <c r="F127" s="2"/>
      <c r="G127" s="2"/>
      <c r="H127" s="2"/>
      <c r="I127" s="2"/>
      <c r="J127" s="2"/>
      <c r="K127" s="2"/>
      <c r="L127" s="2"/>
    </row>
    <row r="128" spans="3:12" x14ac:dyDescent="0.25">
      <c r="C128" s="2"/>
      <c r="D128" s="2"/>
      <c r="E128" s="2"/>
      <c r="F128" s="2"/>
      <c r="G128" s="2"/>
      <c r="H128" s="2"/>
      <c r="I128" s="2"/>
      <c r="J128" s="2"/>
      <c r="K128" s="2"/>
      <c r="L128" s="2"/>
    </row>
    <row r="129" spans="3:12" x14ac:dyDescent="0.25">
      <c r="C129" s="2"/>
      <c r="D129" s="2"/>
      <c r="E129" s="2"/>
      <c r="F129" s="2"/>
      <c r="G129" s="2"/>
      <c r="H129" s="2"/>
      <c r="I129" s="2"/>
      <c r="J129" s="2"/>
      <c r="K129" s="2"/>
      <c r="L129" s="2"/>
    </row>
    <row r="130" spans="3:12" x14ac:dyDescent="0.25">
      <c r="C130" s="2"/>
      <c r="D130" s="2"/>
      <c r="E130" s="2"/>
      <c r="F130" s="2"/>
      <c r="G130" s="2"/>
      <c r="H130" s="2"/>
      <c r="I130" s="2"/>
      <c r="J130" s="2"/>
      <c r="K130" s="2"/>
      <c r="L130" s="2"/>
    </row>
    <row r="131" spans="3:12" x14ac:dyDescent="0.25">
      <c r="C131" s="2"/>
      <c r="D131" s="2"/>
      <c r="E131" s="2"/>
      <c r="F131" s="2"/>
      <c r="G131" s="2"/>
      <c r="H131" s="2"/>
      <c r="I131" s="2"/>
      <c r="J131" s="2"/>
      <c r="K131" s="2"/>
      <c r="L131" s="2"/>
    </row>
    <row r="132" spans="3:12" x14ac:dyDescent="0.25">
      <c r="C132" s="2"/>
      <c r="D132" s="2"/>
      <c r="E132" s="2"/>
      <c r="F132" s="2"/>
      <c r="G132" s="2"/>
      <c r="H132" s="2"/>
      <c r="I132" s="2"/>
      <c r="J132" s="2"/>
      <c r="K132" s="2"/>
      <c r="L132" s="2"/>
    </row>
  </sheetData>
  <sheetProtection algorithmName="SHA-512" hashValue="2vbPfZDKfGc5AgTC23Ur48rItx0owQaCT6Ahb7ZQ1DdrVSaccAsg4Sx3A43LEbjB29PldrnsmxZ5lCWRSWoc4Q==" saltValue="FBoLsVyUOwuF9Xrp1dlNpQ==" spinCount="100000" sheet="1" selectLockedCells="1"/>
  <mergeCells count="27">
    <mergeCell ref="C2:K2"/>
    <mergeCell ref="C61:G61"/>
    <mergeCell ref="C41:I41"/>
    <mergeCell ref="C47:I47"/>
    <mergeCell ref="I11:K11"/>
    <mergeCell ref="I13:K13"/>
    <mergeCell ref="E16:K16"/>
    <mergeCell ref="E19:K19"/>
    <mergeCell ref="I45:K45"/>
    <mergeCell ref="G28:I28"/>
    <mergeCell ref="E18:I18"/>
    <mergeCell ref="C4:I4"/>
    <mergeCell ref="C8:I8"/>
    <mergeCell ref="C31:G31"/>
    <mergeCell ref="I43:K43"/>
    <mergeCell ref="I106:K106"/>
    <mergeCell ref="C100:E100"/>
    <mergeCell ref="I100:K100"/>
    <mergeCell ref="I102:K102"/>
    <mergeCell ref="I104:K104"/>
    <mergeCell ref="C64:G64"/>
    <mergeCell ref="I66:K66"/>
    <mergeCell ref="I71:K71"/>
    <mergeCell ref="C77:K77"/>
    <mergeCell ref="C79:E79"/>
    <mergeCell ref="C59:G59"/>
    <mergeCell ref="I59:K59"/>
  </mergeCells>
  <conditionalFormatting sqref="I6:J6">
    <cfRule type="expression" dxfId="112" priority="62">
      <formula>IF(G6&lt;&gt;"",1,0)</formula>
    </cfRule>
  </conditionalFormatting>
  <conditionalFormatting sqref="E13:F14">
    <cfRule type="expression" dxfId="111" priority="61">
      <formula>IF(E11&lt;&gt;"",1,0)</formula>
    </cfRule>
  </conditionalFormatting>
  <conditionalFormatting sqref="I14:K14 I13:J13">
    <cfRule type="expression" dxfId="110" priority="60">
      <formula>IF(I11&lt;&gt;"",1,0)</formula>
    </cfRule>
  </conditionalFormatting>
  <conditionalFormatting sqref="E35">
    <cfRule type="expression" dxfId="109" priority="59">
      <formula>IF(E33&lt;&gt;"",1,0)</formula>
    </cfRule>
  </conditionalFormatting>
  <conditionalFormatting sqref="G35">
    <cfRule type="expression" dxfId="108" priority="58">
      <formula>IF(G33&lt;&gt;"",1,0)</formula>
    </cfRule>
  </conditionalFormatting>
  <conditionalFormatting sqref="I35:K35">
    <cfRule type="expression" dxfId="107" priority="57">
      <formula>IF(I33&lt;&gt;"",1,0)</formula>
    </cfRule>
  </conditionalFormatting>
  <conditionalFormatting sqref="E37">
    <cfRule type="expression" dxfId="106" priority="56">
      <formula>IF(E35&lt;&gt;"",1,0)</formula>
    </cfRule>
  </conditionalFormatting>
  <conditionalFormatting sqref="G37">
    <cfRule type="expression" dxfId="105" priority="55">
      <formula>IF(E35&lt;&gt;"",1,0)</formula>
    </cfRule>
  </conditionalFormatting>
  <conditionalFormatting sqref="I37:J37 I39:J39">
    <cfRule type="expression" dxfId="104" priority="54">
      <formula>IF(E35&lt;&gt;"",1,0)</formula>
    </cfRule>
  </conditionalFormatting>
  <conditionalFormatting sqref="E39">
    <cfRule type="expression" dxfId="103" priority="53">
      <formula>IF(E37&lt;&gt;"",1,0)</formula>
    </cfRule>
  </conditionalFormatting>
  <conditionalFormatting sqref="G39">
    <cfRule type="expression" dxfId="102" priority="52">
      <formula>IF(E37&lt;&gt;"",1,0)</formula>
    </cfRule>
  </conditionalFormatting>
  <conditionalFormatting sqref="K6">
    <cfRule type="expression" dxfId="101" priority="64">
      <formula>IF(H6&lt;&gt;"",1,0)</formula>
    </cfRule>
  </conditionalFormatting>
  <conditionalFormatting sqref="K37 K39">
    <cfRule type="expression" dxfId="100" priority="66">
      <formula>IF(F35&lt;&gt;"",1,0)</formula>
    </cfRule>
  </conditionalFormatting>
  <conditionalFormatting sqref="C53">
    <cfRule type="expression" dxfId="99" priority="50">
      <formula>IF(C51&lt;&gt;"",1,0)</formula>
    </cfRule>
  </conditionalFormatting>
  <conditionalFormatting sqref="E53">
    <cfRule type="expression" dxfId="98" priority="49">
      <formula>IF(C51&lt;&gt;"",1,0)</formula>
    </cfRule>
  </conditionalFormatting>
  <conditionalFormatting sqref="G53">
    <cfRule type="expression" dxfId="97" priority="48">
      <formula>IF(C51&lt;&gt;"",1,0)</formula>
    </cfRule>
  </conditionalFormatting>
  <conditionalFormatting sqref="I53">
    <cfRule type="expression" dxfId="96" priority="47">
      <formula>IF(C51&lt;&gt;"",1,0)</formula>
    </cfRule>
  </conditionalFormatting>
  <conditionalFormatting sqref="K53">
    <cfRule type="expression" dxfId="95" priority="46">
      <formula>IF(C51&lt;&gt;"",1,0)</formula>
    </cfRule>
  </conditionalFormatting>
  <conditionalFormatting sqref="C55">
    <cfRule type="expression" dxfId="94" priority="45">
      <formula>IF(C53&lt;&gt;"",1,0)</formula>
    </cfRule>
  </conditionalFormatting>
  <conditionalFormatting sqref="E55">
    <cfRule type="expression" dxfId="93" priority="44">
      <formula>IF(C53&lt;&gt;"",1,0)</formula>
    </cfRule>
  </conditionalFormatting>
  <conditionalFormatting sqref="G55">
    <cfRule type="expression" dxfId="92" priority="43">
      <formula>IF(C53&lt;&gt;"",1,0)</formula>
    </cfRule>
  </conditionalFormatting>
  <conditionalFormatting sqref="I55">
    <cfRule type="expression" dxfId="91" priority="42">
      <formula>IF(C53&lt;&gt;"",1,0)</formula>
    </cfRule>
  </conditionalFormatting>
  <conditionalFormatting sqref="K55">
    <cfRule type="expression" dxfId="90" priority="41">
      <formula>IF(C53&lt;&gt;"",1,0)</formula>
    </cfRule>
  </conditionalFormatting>
  <conditionalFormatting sqref="C57">
    <cfRule type="expression" dxfId="89" priority="40">
      <formula>IF(C55&lt;&gt;"",1,0)</formula>
    </cfRule>
  </conditionalFormatting>
  <conditionalFormatting sqref="E57">
    <cfRule type="expression" dxfId="88" priority="39">
      <formula>IF(C55&lt;&gt;"",1,0)</formula>
    </cfRule>
  </conditionalFormatting>
  <conditionalFormatting sqref="G57">
    <cfRule type="expression" dxfId="87" priority="38">
      <formula>IF(C55&lt;&gt;"",1,0)</formula>
    </cfRule>
  </conditionalFormatting>
  <conditionalFormatting sqref="I57">
    <cfRule type="expression" dxfId="86" priority="37">
      <formula>IF(C55&lt;&gt;"",1,0)</formula>
    </cfRule>
  </conditionalFormatting>
  <conditionalFormatting sqref="K57">
    <cfRule type="expression" dxfId="85" priority="36">
      <formula>IF(C55&lt;&gt;"",1,0)</formula>
    </cfRule>
  </conditionalFormatting>
  <conditionalFormatting sqref="I61">
    <cfRule type="expression" dxfId="84" priority="35">
      <formula>IF(C61&lt;&gt;"",1,0)</formula>
    </cfRule>
  </conditionalFormatting>
  <conditionalFormatting sqref="I66">
    <cfRule type="expression" dxfId="83" priority="34">
      <formula>IF(G66&lt;&gt;"",1,0)</formula>
    </cfRule>
  </conditionalFormatting>
  <conditionalFormatting sqref="I68">
    <cfRule type="expression" dxfId="82" priority="33">
      <formula>IF(G66&lt;&gt;"",1,0)</formula>
    </cfRule>
  </conditionalFormatting>
  <conditionalFormatting sqref="I100:K100">
    <cfRule type="expression" dxfId="81" priority="31">
      <formula>$N$100</formula>
    </cfRule>
  </conditionalFormatting>
  <conditionalFormatting sqref="I102:K102">
    <cfRule type="expression" dxfId="80" priority="30">
      <formula>$N$102</formula>
    </cfRule>
  </conditionalFormatting>
  <conditionalFormatting sqref="I104:K104">
    <cfRule type="expression" dxfId="79" priority="29">
      <formula>$N$104</formula>
    </cfRule>
  </conditionalFormatting>
  <conditionalFormatting sqref="I106:K108">
    <cfRule type="expression" dxfId="78" priority="28">
      <formula>$N$106</formula>
    </cfRule>
  </conditionalFormatting>
  <conditionalFormatting sqref="C84">
    <cfRule type="expression" dxfId="77" priority="27">
      <formula>IF($G$79="ja",1,0)</formula>
    </cfRule>
  </conditionalFormatting>
  <conditionalFormatting sqref="E84">
    <cfRule type="expression" dxfId="76" priority="26">
      <formula>IF($G$79="ja",1,0)</formula>
    </cfRule>
  </conditionalFormatting>
  <conditionalFormatting sqref="G84">
    <cfRule type="expression" dxfId="75" priority="25">
      <formula>IF($G$79="ja",1,0)</formula>
    </cfRule>
  </conditionalFormatting>
  <conditionalFormatting sqref="I84">
    <cfRule type="expression" dxfId="74" priority="24">
      <formula>IF($G$79="ja",1,0)</formula>
    </cfRule>
  </conditionalFormatting>
  <conditionalFormatting sqref="K84">
    <cfRule type="expression" dxfId="73" priority="23">
      <formula>IF($G$79="ja",1,0)</formula>
    </cfRule>
  </conditionalFormatting>
  <conditionalFormatting sqref="C86">
    <cfRule type="expression" dxfId="72" priority="22">
      <formula>IF($G$79="ja",1,0)</formula>
    </cfRule>
  </conditionalFormatting>
  <conditionalFormatting sqref="E86">
    <cfRule type="expression" dxfId="71" priority="21">
      <formula>IF($G$79="ja",1,0)</formula>
    </cfRule>
  </conditionalFormatting>
  <conditionalFormatting sqref="G86">
    <cfRule type="expression" dxfId="70" priority="20">
      <formula>IF($G$79="ja",1,0)</formula>
    </cfRule>
  </conditionalFormatting>
  <conditionalFormatting sqref="I86">
    <cfRule type="expression" dxfId="69" priority="19">
      <formula>IF($G$79="ja",1,0)</formula>
    </cfRule>
  </conditionalFormatting>
  <conditionalFormatting sqref="K86">
    <cfRule type="expression" dxfId="68" priority="18">
      <formula>IF($G$79="ja",1,0)</formula>
    </cfRule>
  </conditionalFormatting>
  <conditionalFormatting sqref="C88">
    <cfRule type="expression" dxfId="67" priority="17">
      <formula>IF($G$79="ja",1,0)</formula>
    </cfRule>
  </conditionalFormatting>
  <conditionalFormatting sqref="E88">
    <cfRule type="expression" dxfId="66" priority="16">
      <formula>IF($G$79="ja",1,0)</formula>
    </cfRule>
  </conditionalFormatting>
  <conditionalFormatting sqref="G88">
    <cfRule type="expression" dxfId="65" priority="15">
      <formula>IF($G$79="ja",1,0)</formula>
    </cfRule>
  </conditionalFormatting>
  <conditionalFormatting sqref="I88">
    <cfRule type="expression" dxfId="64" priority="14">
      <formula>IF($G$79="ja",1,0)</formula>
    </cfRule>
  </conditionalFormatting>
  <conditionalFormatting sqref="K88">
    <cfRule type="expression" dxfId="63" priority="13">
      <formula>IF($G$79="ja",1,0)</formula>
    </cfRule>
  </conditionalFormatting>
  <conditionalFormatting sqref="C94">
    <cfRule type="expression" dxfId="62" priority="7">
      <formula>IF($G$79="ja",1,0)</formula>
    </cfRule>
  </conditionalFormatting>
  <conditionalFormatting sqref="E94">
    <cfRule type="expression" dxfId="61" priority="6">
      <formula>IF($G$79="ja",1,0)</formula>
    </cfRule>
  </conditionalFormatting>
  <conditionalFormatting sqref="C96">
    <cfRule type="expression" dxfId="60" priority="5">
      <formula>IF($G$79="ja",1,0)</formula>
    </cfRule>
  </conditionalFormatting>
  <conditionalFormatting sqref="E96">
    <cfRule type="expression" dxfId="59" priority="4">
      <formula>IF($G$79="ja",1,0)</formula>
    </cfRule>
  </conditionalFormatting>
  <conditionalFormatting sqref="C98">
    <cfRule type="expression" dxfId="58" priority="3">
      <formula>IF($G$79="ja",1,0)</formula>
    </cfRule>
  </conditionalFormatting>
  <conditionalFormatting sqref="E98">
    <cfRule type="expression" dxfId="57" priority="2">
      <formula>IF($G$79="ja",1,0)</formula>
    </cfRule>
  </conditionalFormatting>
  <conditionalFormatting sqref="I43">
    <cfRule type="expression" dxfId="56" priority="1">
      <formula>IF(E43="Sonstige - (other)",1,0)</formula>
    </cfRule>
  </conditionalFormatting>
  <dataValidations count="6">
    <dataValidation type="list" allowBlank="1" showInputMessage="1" showErrorMessage="1" sqref="E6">
      <formula1>"Erstantrag/-angebot,Fortsetzungsantrag/-angebot,Erstbewilligung,Weiterbewilligung"</formula1>
    </dataValidation>
    <dataValidation type="date" allowBlank="1" showInputMessage="1" showErrorMessage="1" sqref="E26:F26">
      <formula1>36526</formula1>
      <formula2>73050</formula2>
    </dataValidation>
    <dataValidation type="decimal" allowBlank="1" showInputMessage="1" showErrorMessage="1" sqref="E28">
      <formula1>0</formula1>
      <formula2>999999999999999</formula2>
    </dataValidation>
    <dataValidation type="list" allowBlank="1" showInputMessage="1" showErrorMessage="1" sqref="I31 I64 G79">
      <formula1>"ja,nein"</formula1>
    </dataValidation>
    <dataValidation type="list" allowBlank="1" showInputMessage="1" showErrorMessage="1" sqref="I59:K59">
      <formula1>"ja,nein,Eigene Stelle wird im Rahmen des Projektes beantragt"</formula1>
    </dataValidation>
    <dataValidation type="date" allowBlank="1" showInputMessage="1" showErrorMessage="1" sqref="I61 I68">
      <formula1>1</formula1>
      <formula2>73050</formula2>
    </dataValidation>
  </dataValidations>
  <pageMargins left="0.59055118110236227" right="0.23622047244094491" top="7.874015748031496E-2" bottom="7.874015748031496E-2" header="0.31496062992125984" footer="0.31496062992125984"/>
  <pageSetup paperSize="9" scale="63" fitToWidth="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6" r:id="rId4" name="Check Box 22">
              <controlPr locked="0" defaultSize="0" autoFill="0" autoLine="0" autoPict="0">
                <anchor moveWithCells="1">
                  <from>
                    <xdr:col>3</xdr:col>
                    <xdr:colOff>76200</xdr:colOff>
                    <xdr:row>28</xdr:row>
                    <xdr:rowOff>57150</xdr:rowOff>
                  </from>
                  <to>
                    <xdr:col>6</xdr:col>
                    <xdr:colOff>1533525</xdr:colOff>
                    <xdr:row>29</xdr:row>
                    <xdr:rowOff>85725</xdr:rowOff>
                  </to>
                </anchor>
              </controlPr>
            </control>
          </mc:Choice>
        </mc:AlternateContent>
        <mc:AlternateContent xmlns:mc="http://schemas.openxmlformats.org/markup-compatibility/2006">
          <mc:Choice Requires="x14">
            <control shapeId="1035" r:id="rId5" name="Check Box 11">
              <controlPr locked="0" defaultSize="0" autoFill="0" autoLine="0" autoPict="0">
                <anchor moveWithCells="1">
                  <from>
                    <xdr:col>3</xdr:col>
                    <xdr:colOff>76200</xdr:colOff>
                    <xdr:row>19</xdr:row>
                    <xdr:rowOff>104775</xdr:rowOff>
                  </from>
                  <to>
                    <xdr:col>4</xdr:col>
                    <xdr:colOff>1628775</xdr:colOff>
                    <xdr:row>21</xdr:row>
                    <xdr:rowOff>28575</xdr:rowOff>
                  </to>
                </anchor>
              </controlPr>
            </control>
          </mc:Choice>
        </mc:AlternateContent>
        <mc:AlternateContent xmlns:mc="http://schemas.openxmlformats.org/markup-compatibility/2006">
          <mc:Choice Requires="x14">
            <control shapeId="1037" r:id="rId6" name="Check Box 13">
              <controlPr locked="0" defaultSize="0" autoFill="0" autoLine="0" autoPict="0">
                <anchor moveWithCells="1">
                  <from>
                    <xdr:col>3</xdr:col>
                    <xdr:colOff>76200</xdr:colOff>
                    <xdr:row>21</xdr:row>
                    <xdr:rowOff>0</xdr:rowOff>
                  </from>
                  <to>
                    <xdr:col>4</xdr:col>
                    <xdr:colOff>1790700</xdr:colOff>
                    <xdr:row>22</xdr:row>
                    <xdr:rowOff>47625</xdr:rowOff>
                  </to>
                </anchor>
              </controlPr>
            </control>
          </mc:Choice>
        </mc:AlternateContent>
        <mc:AlternateContent xmlns:mc="http://schemas.openxmlformats.org/markup-compatibility/2006">
          <mc:Choice Requires="x14">
            <control shapeId="1038" r:id="rId7" name="Check Box 14">
              <controlPr locked="0" defaultSize="0" autoFill="0" autoLine="0" autoPict="0">
                <anchor moveWithCells="1">
                  <from>
                    <xdr:col>3</xdr:col>
                    <xdr:colOff>76200</xdr:colOff>
                    <xdr:row>23</xdr:row>
                    <xdr:rowOff>38100</xdr:rowOff>
                  </from>
                  <to>
                    <xdr:col>4</xdr:col>
                    <xdr:colOff>1162050</xdr:colOff>
                    <xdr:row>24</xdr:row>
                    <xdr:rowOff>57150</xdr:rowOff>
                  </to>
                </anchor>
              </controlPr>
            </control>
          </mc:Choice>
        </mc:AlternateContent>
        <mc:AlternateContent xmlns:mc="http://schemas.openxmlformats.org/markup-compatibility/2006">
          <mc:Choice Requires="x14">
            <control shapeId="1057" r:id="rId8" name="Check Box 33">
              <controlPr locked="0" defaultSize="0" autoFill="0" autoLine="0" autoPict="0">
                <anchor moveWithCells="1">
                  <from>
                    <xdr:col>6</xdr:col>
                    <xdr:colOff>0</xdr:colOff>
                    <xdr:row>99</xdr:row>
                    <xdr:rowOff>0</xdr:rowOff>
                  </from>
                  <to>
                    <xdr:col>7</xdr:col>
                    <xdr:colOff>9525</xdr:colOff>
                    <xdr:row>100</xdr:row>
                    <xdr:rowOff>28575</xdr:rowOff>
                  </to>
                </anchor>
              </controlPr>
            </control>
          </mc:Choice>
        </mc:AlternateContent>
        <mc:AlternateContent xmlns:mc="http://schemas.openxmlformats.org/markup-compatibility/2006">
          <mc:Choice Requires="x14">
            <control shapeId="1058" r:id="rId9" name="Check Box 34">
              <controlPr locked="0" defaultSize="0" autoFill="0" autoLine="0" autoPict="0">
                <anchor moveWithCells="1">
                  <from>
                    <xdr:col>6</xdr:col>
                    <xdr:colOff>0</xdr:colOff>
                    <xdr:row>101</xdr:row>
                    <xdr:rowOff>0</xdr:rowOff>
                  </from>
                  <to>
                    <xdr:col>7</xdr:col>
                    <xdr:colOff>9525</xdr:colOff>
                    <xdr:row>102</xdr:row>
                    <xdr:rowOff>28575</xdr:rowOff>
                  </to>
                </anchor>
              </controlPr>
            </control>
          </mc:Choice>
        </mc:AlternateContent>
        <mc:AlternateContent xmlns:mc="http://schemas.openxmlformats.org/markup-compatibility/2006">
          <mc:Choice Requires="x14">
            <control shapeId="1059" r:id="rId10" name="Check Box 35">
              <controlPr locked="0" defaultSize="0" autoFill="0" autoLine="0" autoPict="0">
                <anchor moveWithCells="1">
                  <from>
                    <xdr:col>6</xdr:col>
                    <xdr:colOff>0</xdr:colOff>
                    <xdr:row>103</xdr:row>
                    <xdr:rowOff>0</xdr:rowOff>
                  </from>
                  <to>
                    <xdr:col>7</xdr:col>
                    <xdr:colOff>0</xdr:colOff>
                    <xdr:row>104</xdr:row>
                    <xdr:rowOff>28575</xdr:rowOff>
                  </to>
                </anchor>
              </controlPr>
            </control>
          </mc:Choice>
        </mc:AlternateContent>
        <mc:AlternateContent xmlns:mc="http://schemas.openxmlformats.org/markup-compatibility/2006">
          <mc:Choice Requires="x14">
            <control shapeId="1060" r:id="rId11" name="Check Box 36">
              <controlPr locked="0" defaultSize="0" autoFill="0" autoLine="0" autoPict="0">
                <anchor moveWithCells="1">
                  <from>
                    <xdr:col>6</xdr:col>
                    <xdr:colOff>0</xdr:colOff>
                    <xdr:row>105</xdr:row>
                    <xdr:rowOff>0</xdr:rowOff>
                  </from>
                  <to>
                    <xdr:col>7</xdr:col>
                    <xdr:colOff>9525</xdr:colOff>
                    <xdr:row>106</xdr:row>
                    <xdr:rowOff>28575</xdr:rowOff>
                  </to>
                </anchor>
              </controlPr>
            </control>
          </mc:Choice>
        </mc:AlternateContent>
        <mc:AlternateContent xmlns:mc="http://schemas.openxmlformats.org/markup-compatibility/2006">
          <mc:Choice Requires="x14">
            <control shapeId="1074" r:id="rId12" name="Check Box 50">
              <controlPr locked="0" defaultSize="0" autoFill="0" autoLine="0" autoPict="0">
                <anchor moveWithCells="1">
                  <from>
                    <xdr:col>6</xdr:col>
                    <xdr:colOff>0</xdr:colOff>
                    <xdr:row>106</xdr:row>
                    <xdr:rowOff>28575</xdr:rowOff>
                  </from>
                  <to>
                    <xdr:col>6</xdr:col>
                    <xdr:colOff>1447800</xdr:colOff>
                    <xdr:row>108</xdr:row>
                    <xdr:rowOff>0</xdr:rowOff>
                  </to>
                </anchor>
              </controlPr>
            </control>
          </mc:Choice>
        </mc:AlternateContent>
        <mc:AlternateContent xmlns:mc="http://schemas.openxmlformats.org/markup-compatibility/2006">
          <mc:Choice Requires="x14">
            <control shapeId="1076" r:id="rId13" name="Check Box 52">
              <controlPr locked="0" defaultSize="0" autoFill="0" autoLine="0" autoPict="0">
                <anchor moveWithCells="1">
                  <from>
                    <xdr:col>3</xdr:col>
                    <xdr:colOff>76200</xdr:colOff>
                    <xdr:row>22</xdr:row>
                    <xdr:rowOff>9525</xdr:rowOff>
                  </from>
                  <to>
                    <xdr:col>6</xdr:col>
                    <xdr:colOff>809625</xdr:colOff>
                    <xdr:row>23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Mehrfachauswahl!$B$2:$B$208</xm:f>
          </x14:formula1>
          <xm:sqref>G28:H28</xm:sqref>
        </x14:dataValidation>
        <x14:dataValidation type="list" allowBlank="1" showInputMessage="1" showErrorMessage="1">
          <x14:formula1>
            <xm:f>Mehrfachauswahl!$C$2:$C$9</xm:f>
          </x14:formula1>
          <xm:sqref>E43</xm:sqref>
        </x14:dataValidation>
        <x14:dataValidation type="list" allowBlank="1" showInputMessage="1" showErrorMessage="1">
          <x14:formula1>
            <xm:f>Mehrfachauswahl!$D$2:$D$7</xm:f>
          </x14:formula1>
          <xm:sqref>C51 C53 C55 C57</xm:sqref>
        </x14:dataValidation>
        <x14:dataValidation type="list" allowBlank="1" showInputMessage="1" showErrorMessage="1">
          <x14:formula1>
            <xm:f>Mehrfachauswahl!$E$2:$E$4</xm:f>
          </x14:formula1>
          <xm:sqref>K51 K53 K55 K57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pageSetUpPr fitToPage="1"/>
  </sheetPr>
  <dimension ref="B2:N132"/>
  <sheetViews>
    <sheetView showGridLines="0" topLeftCell="A37" zoomScaleNormal="100" workbookViewId="0">
      <selection activeCell="K51" sqref="K51"/>
    </sheetView>
  </sheetViews>
  <sheetFormatPr baseColWidth="10" defaultColWidth="9.140625" defaultRowHeight="15" x14ac:dyDescent="0.25"/>
  <cols>
    <col min="1" max="1" width="2.28515625" customWidth="1"/>
    <col min="2" max="2" width="2.7109375" customWidth="1"/>
    <col min="3" max="3" width="26.140625" customWidth="1"/>
    <col min="4" max="4" width="1.5703125" customWidth="1"/>
    <col min="5" max="5" width="35.7109375" customWidth="1"/>
    <col min="6" max="6" width="1.7109375" customWidth="1"/>
    <col min="7" max="7" width="24.42578125" customWidth="1"/>
    <col min="8" max="8" width="1.7109375" customWidth="1"/>
    <col min="9" max="9" width="20" customWidth="1"/>
    <col min="10" max="10" width="1.7109375" customWidth="1"/>
    <col min="11" max="11" width="23.5703125" customWidth="1"/>
    <col min="12" max="12" width="2.7109375" customWidth="1"/>
  </cols>
  <sheetData>
    <row r="2" spans="2:12" ht="30.75" customHeight="1" x14ac:dyDescent="0.25">
      <c r="C2" s="82" t="s">
        <v>269</v>
      </c>
      <c r="D2" s="82"/>
      <c r="E2" s="82"/>
      <c r="F2" s="82"/>
      <c r="G2" s="82"/>
      <c r="H2" s="82"/>
      <c r="I2" s="82"/>
      <c r="J2" s="82"/>
      <c r="K2" s="82"/>
    </row>
    <row r="3" spans="2:12" ht="9" customHeight="1" x14ac:dyDescent="0.25">
      <c r="C3" s="51"/>
      <c r="D3" s="51"/>
      <c r="E3" s="51"/>
      <c r="F3" s="51"/>
      <c r="G3" s="51"/>
      <c r="H3" s="51"/>
      <c r="I3" s="51"/>
      <c r="J3" s="51"/>
      <c r="K3" s="51"/>
    </row>
    <row r="4" spans="2:12" ht="20.100000000000001" customHeight="1" x14ac:dyDescent="0.25">
      <c r="B4" s="9"/>
      <c r="C4" s="87" t="s">
        <v>262</v>
      </c>
      <c r="D4" s="87"/>
      <c r="E4" s="87"/>
      <c r="F4" s="87"/>
      <c r="G4" s="87"/>
      <c r="H4" s="87"/>
      <c r="I4" s="87"/>
      <c r="J4" s="53"/>
      <c r="K4" s="53"/>
      <c r="L4" s="11"/>
    </row>
    <row r="5" spans="2:12" ht="9.9499999999999993" customHeight="1" x14ac:dyDescent="0.25">
      <c r="B5" s="12"/>
      <c r="C5" s="13"/>
      <c r="D5" s="13"/>
      <c r="E5" s="13"/>
      <c r="F5" s="13"/>
      <c r="G5" s="13"/>
      <c r="H5" s="13"/>
      <c r="I5" s="13"/>
      <c r="J5" s="13"/>
      <c r="K5" s="13"/>
      <c r="L5" s="14"/>
    </row>
    <row r="6" spans="2:12" x14ac:dyDescent="0.25">
      <c r="B6" s="12"/>
      <c r="C6" s="15" t="s">
        <v>263</v>
      </c>
      <c r="D6" s="15"/>
      <c r="E6" s="61"/>
      <c r="F6" s="16"/>
      <c r="G6" s="15" t="str">
        <f>IF(OR(Projektstand="Fortsetzungsantrag/-angebot",Projektstand="Weiterbewilligung"),"*Fondsnummer:  ","")</f>
        <v/>
      </c>
      <c r="H6" s="15"/>
      <c r="I6" s="17"/>
      <c r="J6" s="17"/>
      <c r="K6" s="17"/>
      <c r="L6" s="14"/>
    </row>
    <row r="7" spans="2:12" ht="9.9499999999999993" customHeight="1" x14ac:dyDescent="0.25">
      <c r="B7" s="12"/>
      <c r="C7" s="13"/>
      <c r="D7" s="13"/>
      <c r="E7" s="13"/>
      <c r="F7" s="13"/>
      <c r="G7" s="13"/>
      <c r="H7" s="13"/>
      <c r="I7" s="13"/>
      <c r="J7" s="13"/>
      <c r="K7" s="13"/>
      <c r="L7" s="14"/>
    </row>
    <row r="8" spans="2:12" ht="20.100000000000001" customHeight="1" x14ac:dyDescent="0.25">
      <c r="B8" s="18"/>
      <c r="C8" s="80" t="s">
        <v>268</v>
      </c>
      <c r="D8" s="80"/>
      <c r="E8" s="80"/>
      <c r="F8" s="80"/>
      <c r="G8" s="80"/>
      <c r="H8" s="80"/>
      <c r="I8" s="80"/>
      <c r="J8" s="50"/>
      <c r="K8" s="50"/>
      <c r="L8" s="20"/>
    </row>
    <row r="9" spans="2:12" ht="9.9499999999999993" customHeight="1" x14ac:dyDescent="0.25">
      <c r="B9" s="12"/>
      <c r="C9" s="21"/>
      <c r="D9" s="21"/>
      <c r="E9" s="21"/>
      <c r="F9" s="21"/>
      <c r="G9" s="21"/>
      <c r="H9" s="21"/>
      <c r="I9" s="21"/>
      <c r="J9" s="21"/>
      <c r="K9" s="21"/>
      <c r="L9" s="14"/>
    </row>
    <row r="10" spans="2:12" ht="12" customHeight="1" x14ac:dyDescent="0.25">
      <c r="B10" s="12"/>
      <c r="C10" s="22"/>
      <c r="D10" s="22"/>
      <c r="E10" s="23" t="s">
        <v>266</v>
      </c>
      <c r="F10" s="23"/>
      <c r="G10" s="22"/>
      <c r="H10" s="22"/>
      <c r="I10" s="22"/>
      <c r="J10" s="22"/>
      <c r="K10" s="22"/>
      <c r="L10" s="24"/>
    </row>
    <row r="11" spans="2:12" ht="60" customHeight="1" x14ac:dyDescent="0.25">
      <c r="B11" s="12"/>
      <c r="C11" s="72" t="s">
        <v>264</v>
      </c>
      <c r="D11" s="25"/>
      <c r="E11" s="62"/>
      <c r="F11" s="22"/>
      <c r="G11" s="72" t="s">
        <v>265</v>
      </c>
      <c r="H11" s="25"/>
      <c r="I11" s="83"/>
      <c r="J11" s="83"/>
      <c r="K11" s="83"/>
      <c r="L11" s="24"/>
    </row>
    <row r="12" spans="2:12" ht="9.9499999999999993" customHeight="1" x14ac:dyDescent="0.25">
      <c r="B12" s="12"/>
      <c r="C12" s="22"/>
      <c r="D12" s="22"/>
      <c r="E12" s="22"/>
      <c r="F12" s="22"/>
      <c r="G12" s="22"/>
      <c r="H12" s="22"/>
      <c r="I12" s="22"/>
      <c r="J12" s="22"/>
      <c r="K12" s="22"/>
      <c r="L12" s="24"/>
    </row>
    <row r="13" spans="2:12" ht="20.100000000000001" customHeight="1" x14ac:dyDescent="0.25">
      <c r="B13" s="12"/>
      <c r="C13" s="15" t="str">
        <f>IF(E11&lt;&gt;"","Project short title/acronym -GER:  ","")</f>
        <v/>
      </c>
      <c r="D13" s="15"/>
      <c r="E13" s="22"/>
      <c r="F13" s="22"/>
      <c r="G13" s="15" t="str">
        <f>IF(I11&lt;&gt;"","Project short title / acronym - EN:","")</f>
        <v/>
      </c>
      <c r="H13" s="15"/>
      <c r="I13" s="75"/>
      <c r="J13" s="75"/>
      <c r="K13" s="75"/>
      <c r="L13" s="24"/>
    </row>
    <row r="14" spans="2:12" ht="9.9499999999999993" customHeight="1" x14ac:dyDescent="0.25">
      <c r="B14" s="12"/>
      <c r="C14" s="15"/>
      <c r="D14" s="15"/>
      <c r="E14" s="22"/>
      <c r="F14" s="22"/>
      <c r="G14" s="15"/>
      <c r="H14" s="15"/>
      <c r="I14" s="22"/>
      <c r="J14" s="22"/>
      <c r="K14" s="22"/>
      <c r="L14" s="24"/>
    </row>
    <row r="15" spans="2:12" ht="12" customHeight="1" x14ac:dyDescent="0.25">
      <c r="B15" s="12"/>
      <c r="C15" s="22"/>
      <c r="D15" s="22"/>
      <c r="E15" s="23" t="s">
        <v>280</v>
      </c>
      <c r="F15" s="23"/>
      <c r="G15" s="22"/>
      <c r="H15" s="22"/>
      <c r="I15" s="22"/>
      <c r="J15" s="22"/>
      <c r="K15" s="22"/>
      <c r="L15" s="24"/>
    </row>
    <row r="16" spans="2:12" ht="53.25" customHeight="1" x14ac:dyDescent="0.25">
      <c r="B16" s="12"/>
      <c r="C16" s="25" t="s">
        <v>14</v>
      </c>
      <c r="D16" s="25"/>
      <c r="E16" s="84"/>
      <c r="F16" s="84"/>
      <c r="G16" s="84"/>
      <c r="H16" s="84"/>
      <c r="I16" s="84"/>
      <c r="J16" s="84"/>
      <c r="K16" s="84"/>
      <c r="L16" s="24"/>
    </row>
    <row r="17" spans="2:12" ht="9.9499999999999993" customHeight="1" x14ac:dyDescent="0.25">
      <c r="B17" s="12"/>
      <c r="C17" s="22"/>
      <c r="D17" s="22"/>
      <c r="E17" s="22"/>
      <c r="F17" s="22"/>
      <c r="G17" s="22"/>
      <c r="H17" s="22"/>
      <c r="I17" s="22"/>
      <c r="J17" s="22"/>
      <c r="K17" s="22"/>
      <c r="L17" s="24"/>
    </row>
    <row r="18" spans="2:12" ht="12" customHeight="1" x14ac:dyDescent="0.25">
      <c r="B18" s="12"/>
      <c r="C18" s="22"/>
      <c r="D18" s="22"/>
      <c r="E18" s="86" t="s">
        <v>277</v>
      </c>
      <c r="F18" s="86"/>
      <c r="G18" s="86"/>
      <c r="H18" s="86"/>
      <c r="I18" s="86"/>
      <c r="J18" s="52"/>
      <c r="K18" s="52"/>
      <c r="L18" s="24"/>
    </row>
    <row r="19" spans="2:12" x14ac:dyDescent="0.25">
      <c r="B19" s="12"/>
      <c r="C19" s="15" t="s">
        <v>267</v>
      </c>
      <c r="D19" s="15"/>
      <c r="E19" s="84"/>
      <c r="F19" s="84"/>
      <c r="G19" s="84"/>
      <c r="H19" s="84"/>
      <c r="I19" s="84"/>
      <c r="J19" s="84"/>
      <c r="K19" s="84"/>
      <c r="L19" s="24"/>
    </row>
    <row r="20" spans="2:12" ht="9.9499999999999993" customHeight="1" x14ac:dyDescent="0.25">
      <c r="B20" s="12"/>
      <c r="C20" s="22"/>
      <c r="D20" s="22"/>
      <c r="E20" s="22"/>
      <c r="F20" s="22"/>
      <c r="G20" s="22"/>
      <c r="H20" s="22"/>
      <c r="I20" s="22"/>
      <c r="J20" s="22"/>
      <c r="K20" s="22"/>
      <c r="L20" s="24"/>
    </row>
    <row r="21" spans="2:12" x14ac:dyDescent="0.25">
      <c r="B21" s="12"/>
      <c r="C21" s="15" t="s">
        <v>270</v>
      </c>
      <c r="D21" s="15"/>
      <c r="E21" s="22"/>
      <c r="F21" s="22"/>
      <c r="G21" s="22"/>
      <c r="H21" s="22"/>
      <c r="I21" s="22"/>
      <c r="J21" s="22"/>
      <c r="K21" s="22"/>
      <c r="L21" s="24"/>
    </row>
    <row r="22" spans="2:12" x14ac:dyDescent="0.25">
      <c r="B22" s="12"/>
      <c r="C22" s="22"/>
      <c r="D22" s="22"/>
      <c r="E22" s="22"/>
      <c r="F22" s="22"/>
      <c r="G22" s="22"/>
      <c r="H22" s="22"/>
      <c r="I22" s="22"/>
      <c r="J22" s="22"/>
      <c r="K22" s="22"/>
      <c r="L22" s="24"/>
    </row>
    <row r="23" spans="2:12" x14ac:dyDescent="0.25">
      <c r="B23" s="12"/>
      <c r="C23" s="22"/>
      <c r="D23" s="22"/>
      <c r="E23" s="22"/>
      <c r="F23" s="22"/>
      <c r="G23" s="22"/>
      <c r="H23" s="22"/>
      <c r="I23" s="22"/>
      <c r="J23" s="22"/>
      <c r="K23" s="22"/>
      <c r="L23" s="24"/>
    </row>
    <row r="24" spans="2:12" x14ac:dyDescent="0.25">
      <c r="B24" s="12"/>
      <c r="C24" s="22"/>
      <c r="D24" s="22"/>
      <c r="E24" s="22"/>
      <c r="F24" s="22"/>
      <c r="G24" s="22"/>
      <c r="H24" s="22"/>
      <c r="I24" s="22"/>
      <c r="J24" s="22"/>
      <c r="K24" s="22"/>
      <c r="L24" s="24"/>
    </row>
    <row r="25" spans="2:12" ht="9.9499999999999993" customHeight="1" x14ac:dyDescent="0.25">
      <c r="B25" s="12"/>
      <c r="C25" s="22"/>
      <c r="D25" s="22"/>
      <c r="E25" s="22"/>
      <c r="F25" s="22"/>
      <c r="G25" s="22"/>
      <c r="H25" s="22"/>
      <c r="I25" s="22"/>
      <c r="J25" s="22"/>
      <c r="K25" s="22"/>
      <c r="L25" s="24"/>
    </row>
    <row r="26" spans="2:12" x14ac:dyDescent="0.25">
      <c r="B26" s="12"/>
      <c r="C26" s="15" t="s">
        <v>271</v>
      </c>
      <c r="D26" s="15"/>
      <c r="E26" s="63"/>
      <c r="F26" s="27"/>
      <c r="G26" s="15" t="s">
        <v>272</v>
      </c>
      <c r="H26" s="15"/>
      <c r="I26" s="62"/>
      <c r="J26" s="22"/>
      <c r="K26" s="22"/>
      <c r="L26" s="24"/>
    </row>
    <row r="27" spans="2:12" ht="9.9499999999999993" customHeight="1" x14ac:dyDescent="0.25">
      <c r="B27" s="12"/>
      <c r="C27" s="22"/>
      <c r="D27" s="22"/>
      <c r="E27" s="22"/>
      <c r="F27" s="22"/>
      <c r="G27" s="22"/>
      <c r="H27" s="22"/>
      <c r="I27" s="22"/>
      <c r="J27" s="22"/>
      <c r="K27" s="22"/>
      <c r="L27" s="24"/>
    </row>
    <row r="28" spans="2:12" ht="25.5" x14ac:dyDescent="0.25">
      <c r="B28" s="12"/>
      <c r="C28" s="28" t="s">
        <v>275</v>
      </c>
      <c r="D28" s="28"/>
      <c r="E28" s="64"/>
      <c r="F28" s="22"/>
      <c r="G28" s="85" t="s">
        <v>77</v>
      </c>
      <c r="H28" s="85"/>
      <c r="I28" s="85"/>
      <c r="J28" s="29"/>
      <c r="K28" s="29"/>
      <c r="L28" s="24"/>
    </row>
    <row r="29" spans="2:12" x14ac:dyDescent="0.25">
      <c r="B29" s="12"/>
      <c r="C29" s="22"/>
      <c r="D29" s="22"/>
      <c r="E29" s="22"/>
      <c r="F29" s="22"/>
      <c r="G29" s="22"/>
      <c r="H29" s="22"/>
      <c r="I29" s="22"/>
      <c r="J29" s="22"/>
      <c r="K29" s="22"/>
      <c r="L29" s="24"/>
    </row>
    <row r="30" spans="2:12" ht="9.9499999999999993" customHeight="1" x14ac:dyDescent="0.25">
      <c r="B30" s="12"/>
      <c r="C30" s="22"/>
      <c r="D30" s="22"/>
      <c r="E30" s="22"/>
      <c r="F30" s="22"/>
      <c r="G30" s="22"/>
      <c r="H30" s="22"/>
      <c r="I30" s="22"/>
      <c r="J30" s="22"/>
      <c r="K30" s="22"/>
      <c r="L30" s="24"/>
    </row>
    <row r="31" spans="2:12" ht="15" customHeight="1" x14ac:dyDescent="0.25">
      <c r="B31" s="12"/>
      <c r="C31" s="88" t="s">
        <v>278</v>
      </c>
      <c r="D31" s="88"/>
      <c r="E31" s="88"/>
      <c r="F31" s="88"/>
      <c r="G31" s="88"/>
      <c r="H31" s="22"/>
      <c r="I31" s="61"/>
      <c r="J31" s="22"/>
      <c r="K31" s="22"/>
      <c r="L31" s="24"/>
    </row>
    <row r="32" spans="2:12" ht="9.9499999999999993" customHeight="1" x14ac:dyDescent="0.25">
      <c r="B32" s="12"/>
      <c r="C32" s="22"/>
      <c r="D32" s="22"/>
      <c r="E32" s="22"/>
      <c r="F32" s="22"/>
      <c r="G32" s="22"/>
      <c r="H32" s="22"/>
      <c r="I32" s="22"/>
      <c r="J32" s="22"/>
      <c r="K32" s="22"/>
      <c r="L32" s="24"/>
    </row>
    <row r="33" spans="2:12" ht="9.9499999999999993" customHeight="1" x14ac:dyDescent="0.25">
      <c r="B33" s="12"/>
      <c r="C33" s="22"/>
      <c r="D33" s="22"/>
      <c r="E33" s="30" t="str">
        <f>IF(I31="yes","Name of the partner","")</f>
        <v/>
      </c>
      <c r="F33" s="22"/>
      <c r="G33" s="30" t="str">
        <f>IF(I31="yes","Place","")</f>
        <v/>
      </c>
      <c r="H33" s="22"/>
      <c r="I33" s="30" t="str">
        <f>IF(I31="yes","country","")</f>
        <v/>
      </c>
      <c r="J33" s="30"/>
      <c r="K33" s="30"/>
      <c r="L33" s="24"/>
    </row>
    <row r="34" spans="2:12" ht="5.0999999999999996" customHeight="1" x14ac:dyDescent="0.25">
      <c r="B34" s="12"/>
      <c r="C34" s="22"/>
      <c r="D34" s="22"/>
      <c r="E34" s="22"/>
      <c r="F34" s="22"/>
      <c r="G34" s="22"/>
      <c r="H34" s="22"/>
      <c r="I34" s="22"/>
      <c r="J34" s="22"/>
      <c r="K34" s="22"/>
      <c r="L34" s="24"/>
    </row>
    <row r="35" spans="2:12" x14ac:dyDescent="0.25">
      <c r="B35" s="12"/>
      <c r="C35" s="22"/>
      <c r="D35" s="22"/>
      <c r="E35" s="65"/>
      <c r="F35" s="22"/>
      <c r="G35" s="65"/>
      <c r="H35" s="22"/>
      <c r="I35" s="65"/>
      <c r="J35" s="22"/>
      <c r="K35" s="22"/>
      <c r="L35" s="24"/>
    </row>
    <row r="36" spans="2:12" ht="5.0999999999999996" customHeight="1" x14ac:dyDescent="0.25">
      <c r="B36" s="12"/>
      <c r="C36" s="22"/>
      <c r="D36" s="22"/>
      <c r="E36" s="22"/>
      <c r="F36" s="22"/>
      <c r="G36" s="22"/>
      <c r="H36" s="22"/>
      <c r="I36" s="65"/>
      <c r="J36" s="22"/>
      <c r="K36" s="22"/>
      <c r="L36" s="24"/>
    </row>
    <row r="37" spans="2:12" x14ac:dyDescent="0.25">
      <c r="B37" s="12"/>
      <c r="C37" s="22"/>
      <c r="D37" s="22"/>
      <c r="E37" s="65"/>
      <c r="F37" s="22"/>
      <c r="G37" s="65"/>
      <c r="H37" s="22"/>
      <c r="I37" s="65"/>
      <c r="J37" s="22"/>
      <c r="K37" s="22"/>
      <c r="L37" s="24"/>
    </row>
    <row r="38" spans="2:12" ht="5.0999999999999996" customHeight="1" x14ac:dyDescent="0.25">
      <c r="B38" s="12"/>
      <c r="C38" s="22"/>
      <c r="D38" s="22"/>
      <c r="E38" s="22"/>
      <c r="F38" s="22"/>
      <c r="G38" s="65"/>
      <c r="H38" s="22"/>
      <c r="I38" s="22"/>
      <c r="J38" s="22"/>
      <c r="K38" s="22"/>
      <c r="L38" s="24"/>
    </row>
    <row r="39" spans="2:12" x14ac:dyDescent="0.25">
      <c r="B39" s="12"/>
      <c r="C39" s="22"/>
      <c r="D39" s="22"/>
      <c r="E39" s="65"/>
      <c r="F39" s="22"/>
      <c r="G39" s="65"/>
      <c r="H39" s="22"/>
      <c r="I39" s="65"/>
      <c r="J39" s="22"/>
      <c r="K39" s="22"/>
      <c r="L39" s="24"/>
    </row>
    <row r="40" spans="2:12" ht="9.9499999999999993" customHeight="1" x14ac:dyDescent="0.25">
      <c r="B40" s="12"/>
      <c r="C40" s="22"/>
      <c r="D40" s="22"/>
      <c r="E40" s="22"/>
      <c r="F40" s="22"/>
      <c r="G40" s="22"/>
      <c r="H40" s="22"/>
      <c r="I40" s="22"/>
      <c r="J40" s="22"/>
      <c r="K40" s="22"/>
      <c r="L40" s="24"/>
    </row>
    <row r="41" spans="2:12" ht="20.100000000000001" customHeight="1" x14ac:dyDescent="0.25">
      <c r="B41" s="18"/>
      <c r="C41" s="80" t="s">
        <v>281</v>
      </c>
      <c r="D41" s="80"/>
      <c r="E41" s="80"/>
      <c r="F41" s="80"/>
      <c r="G41" s="80"/>
      <c r="H41" s="80"/>
      <c r="I41" s="80"/>
      <c r="J41" s="50"/>
      <c r="K41" s="50"/>
      <c r="L41" s="31"/>
    </row>
    <row r="42" spans="2:12" ht="9.9499999999999993" customHeight="1" x14ac:dyDescent="0.25">
      <c r="B42" s="12"/>
      <c r="C42" s="22"/>
      <c r="D42" s="22"/>
      <c r="E42" s="22"/>
      <c r="F42" s="22"/>
      <c r="G42" s="22"/>
      <c r="H42" s="22"/>
      <c r="I42" s="22"/>
      <c r="J42" s="22"/>
      <c r="K42" s="22"/>
      <c r="L42" s="24"/>
    </row>
    <row r="43" spans="2:12" x14ac:dyDescent="0.25">
      <c r="B43" s="12"/>
      <c r="C43" s="15" t="s">
        <v>282</v>
      </c>
      <c r="D43" s="22"/>
      <c r="E43" s="62"/>
      <c r="F43" s="22"/>
      <c r="G43" s="22"/>
      <c r="H43" s="22"/>
      <c r="I43" s="22"/>
      <c r="J43" s="22"/>
      <c r="K43" s="22"/>
      <c r="L43" s="24"/>
    </row>
    <row r="44" spans="2:12" ht="5.0999999999999996" customHeight="1" x14ac:dyDescent="0.25">
      <c r="B44" s="12"/>
      <c r="C44" s="22"/>
      <c r="D44" s="22"/>
      <c r="E44" s="22"/>
      <c r="F44" s="22"/>
      <c r="G44" s="22"/>
      <c r="H44" s="22"/>
      <c r="I44" s="22"/>
      <c r="J44" s="22"/>
      <c r="K44" s="22"/>
      <c r="L44" s="24"/>
    </row>
    <row r="45" spans="2:12" x14ac:dyDescent="0.25">
      <c r="B45" s="12"/>
      <c r="C45" s="15" t="s">
        <v>283</v>
      </c>
      <c r="D45" s="22"/>
      <c r="E45" s="62"/>
      <c r="F45" s="22"/>
      <c r="G45" s="15" t="s">
        <v>284</v>
      </c>
      <c r="H45" s="22"/>
      <c r="I45" s="84"/>
      <c r="J45" s="84"/>
      <c r="K45" s="84"/>
      <c r="L45" s="24"/>
    </row>
    <row r="46" spans="2:12" ht="9.9499999999999993" customHeight="1" x14ac:dyDescent="0.25">
      <c r="B46" s="12"/>
      <c r="C46" s="22"/>
      <c r="D46" s="22"/>
      <c r="E46" s="22"/>
      <c r="F46" s="22"/>
      <c r="G46" s="22"/>
      <c r="H46" s="22"/>
      <c r="I46" s="22"/>
      <c r="J46" s="22"/>
      <c r="K46" s="22"/>
      <c r="L46" s="24"/>
    </row>
    <row r="47" spans="2:12" ht="20.100000000000001" customHeight="1" x14ac:dyDescent="0.25">
      <c r="B47" s="18"/>
      <c r="C47" s="80" t="s">
        <v>236</v>
      </c>
      <c r="D47" s="80"/>
      <c r="E47" s="80"/>
      <c r="F47" s="80"/>
      <c r="G47" s="80"/>
      <c r="H47" s="80"/>
      <c r="I47" s="80"/>
      <c r="J47" s="50"/>
      <c r="K47" s="50"/>
      <c r="L47" s="31"/>
    </row>
    <row r="48" spans="2:12" ht="9.9499999999999993" customHeight="1" x14ac:dyDescent="0.25">
      <c r="B48" s="12"/>
      <c r="C48" s="22"/>
      <c r="D48" s="22"/>
      <c r="E48" s="22"/>
      <c r="F48" s="22"/>
      <c r="G48" s="22"/>
      <c r="H48" s="22"/>
      <c r="I48" s="22"/>
      <c r="J48" s="22"/>
      <c r="K48" s="22"/>
      <c r="L48" s="32"/>
    </row>
    <row r="49" spans="2:12" ht="9.9499999999999993" customHeight="1" x14ac:dyDescent="0.25">
      <c r="B49" s="12"/>
      <c r="C49" s="30" t="s">
        <v>285</v>
      </c>
      <c r="D49" s="30"/>
      <c r="E49" s="30" t="s">
        <v>286</v>
      </c>
      <c r="F49" s="30"/>
      <c r="G49" s="30" t="s">
        <v>287</v>
      </c>
      <c r="H49" s="30"/>
      <c r="I49" s="30" t="s">
        <v>288</v>
      </c>
      <c r="J49" s="30"/>
      <c r="K49" s="30" t="s">
        <v>261</v>
      </c>
      <c r="L49" s="33"/>
    </row>
    <row r="50" spans="2:12" ht="5.0999999999999996" customHeight="1" x14ac:dyDescent="0.25">
      <c r="B50" s="12"/>
      <c r="C50" s="34"/>
      <c r="D50" s="34"/>
      <c r="E50" s="34"/>
      <c r="F50" s="34"/>
      <c r="G50" s="34"/>
      <c r="H50" s="34"/>
      <c r="I50" s="34"/>
      <c r="J50" s="34"/>
      <c r="K50" s="34"/>
      <c r="L50" s="33"/>
    </row>
    <row r="51" spans="2:12" x14ac:dyDescent="0.25">
      <c r="B51" s="12"/>
      <c r="C51" s="61"/>
      <c r="D51" s="16"/>
      <c r="E51" s="61"/>
      <c r="F51" s="16"/>
      <c r="G51" s="61"/>
      <c r="H51" s="16"/>
      <c r="I51" s="61"/>
      <c r="J51" s="16"/>
      <c r="K51" s="61"/>
      <c r="L51" s="33"/>
    </row>
    <row r="52" spans="2:12" ht="5.0999999999999996" customHeight="1" x14ac:dyDescent="0.25">
      <c r="B52" s="12"/>
      <c r="C52" s="16"/>
      <c r="D52" s="16"/>
      <c r="E52" s="16"/>
      <c r="F52" s="16"/>
      <c r="G52" s="16"/>
      <c r="H52" s="16"/>
      <c r="I52" s="16"/>
      <c r="J52" s="16"/>
      <c r="K52" s="16"/>
      <c r="L52" s="33"/>
    </row>
    <row r="53" spans="2:12" x14ac:dyDescent="0.25">
      <c r="B53" s="12"/>
      <c r="C53" s="66"/>
      <c r="D53" s="5"/>
      <c r="E53" s="66"/>
      <c r="F53" s="5"/>
      <c r="G53" s="66"/>
      <c r="H53" s="5"/>
      <c r="I53" s="66"/>
      <c r="J53" s="5"/>
      <c r="K53" s="66"/>
      <c r="L53" s="33"/>
    </row>
    <row r="54" spans="2:12" ht="5.0999999999999996" customHeight="1" x14ac:dyDescent="0.25">
      <c r="B54" s="12"/>
      <c r="C54" s="5"/>
      <c r="D54" s="5"/>
      <c r="E54" s="5"/>
      <c r="F54" s="5"/>
      <c r="G54" s="5"/>
      <c r="H54" s="5"/>
      <c r="I54" s="5"/>
      <c r="J54" s="5"/>
      <c r="K54" s="5"/>
      <c r="L54" s="33"/>
    </row>
    <row r="55" spans="2:12" x14ac:dyDescent="0.25">
      <c r="B55" s="12"/>
      <c r="C55" s="66"/>
      <c r="D55" s="5"/>
      <c r="E55" s="66"/>
      <c r="F55" s="5"/>
      <c r="G55" s="66"/>
      <c r="H55" s="5"/>
      <c r="I55" s="66"/>
      <c r="J55" s="5"/>
      <c r="K55" s="66"/>
      <c r="L55" s="33"/>
    </row>
    <row r="56" spans="2:12" ht="5.0999999999999996" customHeight="1" x14ac:dyDescent="0.25">
      <c r="B56" s="12"/>
      <c r="C56" s="5"/>
      <c r="D56" s="5"/>
      <c r="E56" s="5"/>
      <c r="F56" s="5"/>
      <c r="G56" s="5"/>
      <c r="H56" s="5"/>
      <c r="I56" s="5"/>
      <c r="J56" s="5"/>
      <c r="K56" s="5"/>
      <c r="L56" s="33"/>
    </row>
    <row r="57" spans="2:12" x14ac:dyDescent="0.25">
      <c r="B57" s="12"/>
      <c r="C57" s="66"/>
      <c r="D57" s="5"/>
      <c r="E57" s="66"/>
      <c r="F57" s="5"/>
      <c r="G57" s="66"/>
      <c r="H57" s="5"/>
      <c r="I57" s="66"/>
      <c r="J57" s="5"/>
      <c r="K57" s="66"/>
      <c r="L57" s="33"/>
    </row>
    <row r="58" spans="2:12" ht="5.0999999999999996" customHeight="1" x14ac:dyDescent="0.25">
      <c r="B58" s="12"/>
      <c r="C58" s="4"/>
      <c r="D58" s="4"/>
      <c r="E58" s="4"/>
      <c r="F58" s="4"/>
      <c r="G58" s="4"/>
      <c r="H58" s="4"/>
      <c r="I58" s="4"/>
      <c r="J58" s="4"/>
      <c r="K58" s="4"/>
      <c r="L58" s="33"/>
    </row>
    <row r="59" spans="2:12" x14ac:dyDescent="0.25">
      <c r="B59" s="12"/>
      <c r="C59" s="77" t="s">
        <v>289</v>
      </c>
      <c r="D59" s="77"/>
      <c r="E59" s="77"/>
      <c r="F59" s="77"/>
      <c r="G59" s="77"/>
      <c r="H59" s="4"/>
      <c r="I59" s="81"/>
      <c r="J59" s="81"/>
      <c r="K59" s="81"/>
      <c r="L59" s="33"/>
    </row>
    <row r="60" spans="2:12" ht="5.0999999999999996" customHeight="1" x14ac:dyDescent="0.25">
      <c r="B60" s="12"/>
      <c r="C60" s="4"/>
      <c r="D60" s="4"/>
      <c r="E60" s="4"/>
      <c r="F60" s="4"/>
      <c r="G60" s="4"/>
      <c r="H60" s="4"/>
      <c r="I60" s="4"/>
      <c r="J60" s="4"/>
      <c r="K60" s="4"/>
      <c r="L60" s="33"/>
    </row>
    <row r="61" spans="2:12" x14ac:dyDescent="0.25">
      <c r="B61" s="12"/>
      <c r="C61" s="77" t="str">
        <f>IF(I59="no","Working contracts end on:","")</f>
        <v/>
      </c>
      <c r="D61" s="77"/>
      <c r="E61" s="77"/>
      <c r="F61" s="77"/>
      <c r="G61" s="77"/>
      <c r="H61" s="4"/>
      <c r="I61" s="67"/>
      <c r="J61" s="4"/>
      <c r="K61" s="35" t="str">
        <f>IF(I59="no","dd.mm.yyyy","")</f>
        <v/>
      </c>
      <c r="L61" s="33"/>
    </row>
    <row r="62" spans="2:12" ht="9.9499999999999993" customHeight="1" x14ac:dyDescent="0.25">
      <c r="B62" s="12"/>
      <c r="C62" s="4"/>
      <c r="D62" s="4"/>
      <c r="E62" s="4"/>
      <c r="F62" s="4"/>
      <c r="G62" s="4"/>
      <c r="H62" s="4"/>
      <c r="I62" s="4"/>
      <c r="J62" s="4"/>
      <c r="K62" s="4"/>
      <c r="L62" s="33"/>
    </row>
    <row r="63" spans="2:12" ht="9.9499999999999993" customHeight="1" x14ac:dyDescent="0.25">
      <c r="B63" s="36"/>
      <c r="C63" s="3"/>
      <c r="D63" s="3"/>
      <c r="E63" s="3"/>
      <c r="F63" s="3"/>
      <c r="G63" s="3"/>
      <c r="H63" s="3"/>
      <c r="I63" s="3"/>
      <c r="J63" s="3"/>
      <c r="K63" s="3"/>
      <c r="L63" s="37"/>
    </row>
    <row r="64" spans="2:12" x14ac:dyDescent="0.25">
      <c r="B64" s="12"/>
      <c r="C64" s="77" t="s">
        <v>290</v>
      </c>
      <c r="D64" s="77"/>
      <c r="E64" s="77"/>
      <c r="F64" s="77"/>
      <c r="G64" s="77"/>
      <c r="H64" s="4"/>
      <c r="I64" s="68"/>
      <c r="J64" s="4"/>
      <c r="K64" s="4"/>
      <c r="L64" s="33"/>
    </row>
    <row r="65" spans="2:12" ht="5.0999999999999996" customHeight="1" x14ac:dyDescent="0.25">
      <c r="B65" s="12"/>
      <c r="C65" s="4"/>
      <c r="D65" s="4"/>
      <c r="E65" s="4"/>
      <c r="F65" s="4"/>
      <c r="G65" s="4"/>
      <c r="H65" s="4"/>
      <c r="I65" s="4"/>
      <c r="J65" s="4"/>
      <c r="K65" s="4"/>
      <c r="L65" s="33"/>
    </row>
    <row r="66" spans="2:12" x14ac:dyDescent="0.25">
      <c r="B66" s="12"/>
      <c r="C66" s="4"/>
      <c r="D66" s="4"/>
      <c r="E66" s="4"/>
      <c r="F66" s="4"/>
      <c r="G66" s="49" t="str">
        <f>IF(I64="yes","Committment (long term):","")</f>
        <v/>
      </c>
      <c r="H66" s="4"/>
      <c r="I66" s="89"/>
      <c r="J66" s="89"/>
      <c r="K66" s="89"/>
      <c r="L66" s="33"/>
    </row>
    <row r="67" spans="2:12" ht="5.0999999999999996" customHeight="1" x14ac:dyDescent="0.25">
      <c r="B67" s="12"/>
      <c r="C67" s="4"/>
      <c r="D67" s="4"/>
      <c r="E67" s="4"/>
      <c r="F67" s="4"/>
      <c r="G67" s="4"/>
      <c r="H67" s="4"/>
      <c r="I67" s="4"/>
      <c r="J67" s="4"/>
      <c r="K67" s="4"/>
      <c r="L67" s="33"/>
    </row>
    <row r="68" spans="2:12" x14ac:dyDescent="0.25">
      <c r="B68" s="12"/>
      <c r="C68" s="4"/>
      <c r="D68" s="4"/>
      <c r="E68" s="4"/>
      <c r="F68" s="4"/>
      <c r="G68" s="49" t="str">
        <f>IF(I64="yes","until","")</f>
        <v/>
      </c>
      <c r="H68" s="4"/>
      <c r="I68" s="71"/>
      <c r="J68" s="4"/>
      <c r="K68" s="35" t="str">
        <f>IF(I64="yes","dd.mm.yyyy","")</f>
        <v/>
      </c>
      <c r="L68" s="33"/>
    </row>
    <row r="69" spans="2:12" ht="9.9499999999999993" customHeight="1" x14ac:dyDescent="0.25">
      <c r="B69" s="12"/>
      <c r="C69" s="4"/>
      <c r="D69" s="4"/>
      <c r="E69" s="4"/>
      <c r="F69" s="4"/>
      <c r="G69" s="4"/>
      <c r="H69" s="4"/>
      <c r="I69" s="4"/>
      <c r="J69" s="4"/>
      <c r="K69" s="4"/>
      <c r="L69" s="33"/>
    </row>
    <row r="70" spans="2:12" ht="9.9499999999999993" customHeight="1" x14ac:dyDescent="0.25">
      <c r="B70" s="36"/>
      <c r="C70" s="3"/>
      <c r="D70" s="3"/>
      <c r="E70" s="3"/>
      <c r="F70" s="3"/>
      <c r="G70" s="3"/>
      <c r="H70" s="3"/>
      <c r="I70" s="3"/>
      <c r="J70" s="3"/>
      <c r="K70" s="3"/>
      <c r="L70" s="37"/>
    </row>
    <row r="71" spans="2:12" x14ac:dyDescent="0.25">
      <c r="B71" s="12"/>
      <c r="C71" s="49" t="s">
        <v>291</v>
      </c>
      <c r="D71" s="4"/>
      <c r="E71" s="69"/>
      <c r="F71" s="4"/>
      <c r="G71" s="54" t="s">
        <v>292</v>
      </c>
      <c r="H71" s="4"/>
      <c r="I71" s="79"/>
      <c r="J71" s="79"/>
      <c r="K71" s="79"/>
      <c r="L71" s="33"/>
    </row>
    <row r="72" spans="2:12" ht="5.0999999999999996" customHeight="1" x14ac:dyDescent="0.25">
      <c r="B72" s="12"/>
      <c r="C72" s="49"/>
      <c r="D72" s="4"/>
      <c r="E72" s="4"/>
      <c r="F72" s="4"/>
      <c r="G72" s="35"/>
      <c r="H72" s="4"/>
      <c r="I72" s="48"/>
      <c r="J72" s="48"/>
      <c r="K72" s="48"/>
      <c r="L72" s="33"/>
    </row>
    <row r="73" spans="2:12" x14ac:dyDescent="0.25">
      <c r="B73" s="12"/>
      <c r="C73" s="49" t="s">
        <v>294</v>
      </c>
      <c r="D73" s="4"/>
      <c r="E73" s="69"/>
      <c r="F73" s="4"/>
      <c r="G73" s="49" t="s">
        <v>293</v>
      </c>
      <c r="H73" s="4"/>
      <c r="I73" s="69"/>
      <c r="J73" s="4"/>
      <c r="K73" s="4"/>
      <c r="L73" s="33"/>
    </row>
    <row r="74" spans="2:12" ht="5.0999999999999996" customHeight="1" x14ac:dyDescent="0.25">
      <c r="B74" s="12"/>
      <c r="C74" s="4"/>
      <c r="D74" s="4"/>
      <c r="E74" s="4"/>
      <c r="F74" s="4"/>
      <c r="G74" s="4"/>
      <c r="H74" s="4"/>
      <c r="I74" s="4"/>
      <c r="J74" s="4"/>
      <c r="K74" s="4"/>
      <c r="L74" s="33"/>
    </row>
    <row r="75" spans="2:12" x14ac:dyDescent="0.25">
      <c r="B75" s="12"/>
      <c r="C75" s="49" t="s">
        <v>295</v>
      </c>
      <c r="D75" s="4"/>
      <c r="E75" s="69"/>
      <c r="F75" s="4"/>
      <c r="G75" s="4"/>
      <c r="H75" s="4"/>
      <c r="I75" s="4"/>
      <c r="J75" s="4"/>
      <c r="K75" s="4"/>
      <c r="L75" s="33"/>
    </row>
    <row r="76" spans="2:12" ht="9.9499999999999993" customHeight="1" x14ac:dyDescent="0.25">
      <c r="B76" s="12"/>
      <c r="C76" s="4"/>
      <c r="D76" s="4"/>
      <c r="E76" s="4"/>
      <c r="F76" s="4"/>
      <c r="G76" s="4"/>
      <c r="H76" s="4"/>
      <c r="I76" s="4"/>
      <c r="J76" s="4"/>
      <c r="K76" s="4"/>
      <c r="L76" s="33"/>
    </row>
    <row r="77" spans="2:12" ht="20.100000000000001" customHeight="1" x14ac:dyDescent="0.25">
      <c r="B77" s="18"/>
      <c r="C77" s="80" t="s">
        <v>296</v>
      </c>
      <c r="D77" s="80"/>
      <c r="E77" s="80"/>
      <c r="F77" s="80"/>
      <c r="G77" s="80"/>
      <c r="H77" s="80"/>
      <c r="I77" s="80"/>
      <c r="J77" s="80"/>
      <c r="K77" s="80"/>
      <c r="L77" s="40"/>
    </row>
    <row r="78" spans="2:12" ht="5.0999999999999996" customHeight="1" x14ac:dyDescent="0.25">
      <c r="B78" s="12"/>
      <c r="C78" s="4"/>
      <c r="D78" s="4"/>
      <c r="E78" s="4"/>
      <c r="F78" s="4"/>
      <c r="G78" s="4"/>
      <c r="H78" s="4"/>
      <c r="I78" s="4"/>
      <c r="J78" s="4"/>
      <c r="K78" s="4"/>
      <c r="L78" s="33"/>
    </row>
    <row r="79" spans="2:12" x14ac:dyDescent="0.25">
      <c r="B79" s="12"/>
      <c r="C79" s="77" t="s">
        <v>297</v>
      </c>
      <c r="D79" s="77"/>
      <c r="E79" s="77"/>
      <c r="F79" s="4"/>
      <c r="G79" s="69"/>
      <c r="H79" s="4"/>
      <c r="I79" s="4"/>
      <c r="J79" s="4"/>
      <c r="K79" s="4"/>
      <c r="L79" s="33"/>
    </row>
    <row r="80" spans="2:12" x14ac:dyDescent="0.25">
      <c r="B80" s="12"/>
      <c r="C80" s="49"/>
      <c r="D80" s="49"/>
      <c r="E80" s="49"/>
      <c r="F80" s="4"/>
      <c r="G80" s="4"/>
      <c r="H80" s="4"/>
      <c r="I80" s="4"/>
      <c r="J80" s="4"/>
      <c r="K80" s="4"/>
      <c r="L80" s="33"/>
    </row>
    <row r="81" spans="2:12" x14ac:dyDescent="0.25">
      <c r="B81" s="12"/>
      <c r="C81" s="47" t="str">
        <f>IF(G79="yes","Own contribution (personnel) TOTAL / by year","")</f>
        <v/>
      </c>
      <c r="D81" s="49"/>
      <c r="E81" s="49"/>
      <c r="F81" s="4"/>
      <c r="G81" s="4"/>
      <c r="H81" s="4"/>
      <c r="I81" s="4"/>
      <c r="J81" s="4"/>
      <c r="K81" s="4"/>
      <c r="L81" s="33"/>
    </row>
    <row r="82" spans="2:12" ht="5.0999999999999996" customHeight="1" x14ac:dyDescent="0.25">
      <c r="B82" s="12"/>
      <c r="C82" s="47"/>
      <c r="D82" s="49"/>
      <c r="E82" s="49"/>
      <c r="F82" s="4"/>
      <c r="G82" s="4"/>
      <c r="H82" s="4"/>
      <c r="I82" s="4"/>
      <c r="J82" s="4"/>
      <c r="K82" s="4"/>
      <c r="L82" s="33"/>
    </row>
    <row r="83" spans="2:12" ht="9.9499999999999993" customHeight="1" x14ac:dyDescent="0.25">
      <c r="B83" s="12"/>
      <c r="C83" s="30" t="str">
        <f>IF(G79="yes","Member(s) of FU Berlin, name(s) ","")</f>
        <v/>
      </c>
      <c r="D83" s="30"/>
      <c r="E83" s="30" t="str">
        <f>IF(G79="yes","Salary band","")</f>
        <v/>
      </c>
      <c r="F83" s="30"/>
      <c r="G83" s="30" t="str">
        <f>IF(G79="yes","Work load as percentage","")</f>
        <v/>
      </c>
      <c r="H83" s="30"/>
      <c r="I83" s="30" t="str">
        <f>IF(G79="yes","Time period","")</f>
        <v/>
      </c>
      <c r="J83" s="30"/>
      <c r="K83" s="30" t="str">
        <f>IF(G79="yes","Kontierung","")</f>
        <v/>
      </c>
      <c r="L83" s="33"/>
    </row>
    <row r="84" spans="2:12" x14ac:dyDescent="0.25">
      <c r="B84" s="12"/>
      <c r="C84" s="70"/>
      <c r="D84" s="49"/>
      <c r="E84" s="70"/>
      <c r="F84" s="4"/>
      <c r="G84" s="70"/>
      <c r="H84" s="4"/>
      <c r="I84" s="70"/>
      <c r="J84" s="4"/>
      <c r="K84" s="70"/>
      <c r="L84" s="33"/>
    </row>
    <row r="85" spans="2:12" ht="5.0999999999999996" customHeight="1" x14ac:dyDescent="0.25">
      <c r="B85" s="12"/>
      <c r="C85" s="49"/>
      <c r="D85" s="49"/>
      <c r="E85" s="49"/>
      <c r="F85" s="4"/>
      <c r="G85" s="4"/>
      <c r="H85" s="4"/>
      <c r="I85" s="4"/>
      <c r="J85" s="4"/>
      <c r="K85" s="4"/>
      <c r="L85" s="33"/>
    </row>
    <row r="86" spans="2:12" x14ac:dyDescent="0.25">
      <c r="B86" s="12"/>
      <c r="C86" s="70"/>
      <c r="D86" s="49"/>
      <c r="E86" s="70"/>
      <c r="F86" s="4"/>
      <c r="G86" s="70"/>
      <c r="H86" s="4"/>
      <c r="I86" s="70"/>
      <c r="J86" s="4"/>
      <c r="K86" s="70"/>
      <c r="L86" s="33"/>
    </row>
    <row r="87" spans="2:12" ht="5.0999999999999996" customHeight="1" x14ac:dyDescent="0.25">
      <c r="B87" s="12"/>
      <c r="C87" s="49"/>
      <c r="D87" s="49"/>
      <c r="E87" s="49"/>
      <c r="F87" s="4"/>
      <c r="G87" s="4"/>
      <c r="H87" s="4"/>
      <c r="I87" s="4"/>
      <c r="J87" s="4"/>
      <c r="K87" s="4"/>
      <c r="L87" s="33"/>
    </row>
    <row r="88" spans="2:12" x14ac:dyDescent="0.25">
      <c r="B88" s="12"/>
      <c r="C88" s="70"/>
      <c r="D88" s="49"/>
      <c r="E88" s="70"/>
      <c r="F88" s="4"/>
      <c r="G88" s="70"/>
      <c r="H88" s="4"/>
      <c r="I88" s="70"/>
      <c r="J88" s="4"/>
      <c r="K88" s="70"/>
      <c r="L88" s="33"/>
    </row>
    <row r="89" spans="2:12" ht="5.0999999999999996" customHeight="1" x14ac:dyDescent="0.25">
      <c r="B89" s="12"/>
      <c r="C89" s="49"/>
      <c r="D89" s="49"/>
      <c r="E89" s="49"/>
      <c r="F89" s="4"/>
      <c r="G89" s="4"/>
      <c r="H89" s="4"/>
      <c r="I89" s="4"/>
      <c r="J89" s="4"/>
      <c r="K89" s="4"/>
      <c r="L89" s="33"/>
    </row>
    <row r="90" spans="2:12" ht="5.0999999999999996" customHeight="1" x14ac:dyDescent="0.25">
      <c r="B90" s="12"/>
      <c r="C90" s="49"/>
      <c r="D90" s="49"/>
      <c r="E90" s="49"/>
      <c r="F90" s="4"/>
      <c r="G90" s="4"/>
      <c r="H90" s="4"/>
      <c r="I90" s="4"/>
      <c r="J90" s="4"/>
      <c r="K90" s="4"/>
      <c r="L90" s="33"/>
    </row>
    <row r="91" spans="2:12" x14ac:dyDescent="0.25">
      <c r="B91" s="12"/>
      <c r="C91" s="47" t="str">
        <f>IF(G79="yes","Material funds / investment funds","")</f>
        <v/>
      </c>
      <c r="D91" s="49"/>
      <c r="E91" s="49"/>
      <c r="F91" s="4"/>
      <c r="G91" s="4"/>
      <c r="H91" s="4"/>
      <c r="I91" s="4"/>
      <c r="J91" s="4"/>
      <c r="K91" s="4"/>
      <c r="L91" s="33"/>
    </row>
    <row r="92" spans="2:12" ht="5.0999999999999996" customHeight="1" x14ac:dyDescent="0.25">
      <c r="B92" s="12"/>
      <c r="C92" s="47"/>
      <c r="D92" s="49"/>
      <c r="E92" s="49"/>
      <c r="F92" s="4"/>
      <c r="G92" s="4"/>
      <c r="H92" s="4"/>
      <c r="I92" s="4"/>
      <c r="J92" s="4"/>
      <c r="K92" s="4"/>
      <c r="L92" s="33"/>
    </row>
    <row r="93" spans="2:12" ht="9.9499999999999993" customHeight="1" x14ac:dyDescent="0.25">
      <c r="B93" s="12"/>
      <c r="C93" s="30" t="str">
        <f>IF(G79="yes","Subject","")</f>
        <v/>
      </c>
      <c r="D93" s="30"/>
      <c r="E93" s="30" t="str">
        <f>IF(G79="yes","Accounting (cost center / fund) ","")</f>
        <v/>
      </c>
      <c r="F93" s="4"/>
      <c r="G93" s="4"/>
      <c r="H93" s="4"/>
      <c r="I93" s="4"/>
      <c r="J93" s="4"/>
      <c r="K93" s="4"/>
      <c r="L93" s="33"/>
    </row>
    <row r="94" spans="2:12" x14ac:dyDescent="0.25">
      <c r="B94" s="12"/>
      <c r="C94" s="70"/>
      <c r="D94" s="49"/>
      <c r="E94" s="70"/>
      <c r="F94" s="4"/>
      <c r="G94" s="4"/>
      <c r="H94" s="4"/>
      <c r="I94" s="4"/>
      <c r="J94" s="4"/>
      <c r="K94" s="4"/>
      <c r="L94" s="33"/>
    </row>
    <row r="95" spans="2:12" ht="5.0999999999999996" customHeight="1" x14ac:dyDescent="0.25">
      <c r="B95" s="12"/>
      <c r="C95" s="49"/>
      <c r="D95" s="49"/>
      <c r="E95" s="49"/>
      <c r="F95" s="4"/>
      <c r="G95" s="4"/>
      <c r="H95" s="4"/>
      <c r="I95" s="4"/>
      <c r="J95" s="4"/>
      <c r="K95" s="4"/>
      <c r="L95" s="33"/>
    </row>
    <row r="96" spans="2:12" x14ac:dyDescent="0.25">
      <c r="B96" s="12"/>
      <c r="C96" s="70"/>
      <c r="D96" s="49"/>
      <c r="E96" s="70"/>
      <c r="F96" s="4"/>
      <c r="G96" s="4"/>
      <c r="H96" s="4"/>
      <c r="I96" s="4"/>
      <c r="J96" s="4"/>
      <c r="K96" s="4"/>
      <c r="L96" s="33"/>
    </row>
    <row r="97" spans="2:14" ht="5.0999999999999996" customHeight="1" x14ac:dyDescent="0.25">
      <c r="B97" s="12"/>
      <c r="C97" s="49"/>
      <c r="D97" s="49"/>
      <c r="E97" s="49"/>
      <c r="F97" s="4"/>
      <c r="G97" s="4"/>
      <c r="H97" s="4"/>
      <c r="I97" s="4"/>
      <c r="J97" s="4"/>
      <c r="K97" s="4"/>
      <c r="L97" s="33"/>
    </row>
    <row r="98" spans="2:14" x14ac:dyDescent="0.25">
      <c r="B98" s="12"/>
      <c r="C98" s="70"/>
      <c r="D98" s="49"/>
      <c r="E98" s="73"/>
      <c r="F98" s="4"/>
      <c r="G98" s="4"/>
      <c r="H98" s="4"/>
      <c r="I98" s="4"/>
      <c r="J98" s="4"/>
      <c r="K98" s="4"/>
      <c r="L98" s="33"/>
    </row>
    <row r="99" spans="2:14" x14ac:dyDescent="0.25">
      <c r="B99" s="12"/>
      <c r="C99" s="49"/>
      <c r="D99" s="49"/>
      <c r="E99" s="49"/>
      <c r="F99" s="4"/>
      <c r="G99" s="4"/>
      <c r="H99" s="4"/>
      <c r="I99" s="4"/>
      <c r="J99" s="4"/>
      <c r="K99" s="4"/>
      <c r="L99" s="33"/>
    </row>
    <row r="100" spans="2:14" x14ac:dyDescent="0.25">
      <c r="B100" s="12"/>
      <c r="C100" s="77" t="s">
        <v>298</v>
      </c>
      <c r="D100" s="77"/>
      <c r="E100" s="77"/>
      <c r="F100" s="4"/>
      <c r="G100" s="4"/>
      <c r="H100" s="4"/>
      <c r="I100" s="76"/>
      <c r="J100" s="76"/>
      <c r="K100" s="76"/>
      <c r="L100" s="33"/>
      <c r="N100" s="7" t="b">
        <v>0</v>
      </c>
    </row>
    <row r="101" spans="2:14" ht="5.0999999999999996" customHeight="1" x14ac:dyDescent="0.25">
      <c r="B101" s="12"/>
      <c r="C101" s="49"/>
      <c r="D101" s="49"/>
      <c r="E101" s="49"/>
      <c r="F101" s="4"/>
      <c r="G101" s="4"/>
      <c r="H101" s="4"/>
      <c r="I101" s="4"/>
      <c r="J101" s="4"/>
      <c r="K101" s="4"/>
      <c r="L101" s="33"/>
      <c r="N101" s="7"/>
    </row>
    <row r="102" spans="2:14" x14ac:dyDescent="0.25">
      <c r="B102" s="12"/>
      <c r="C102" s="4"/>
      <c r="D102" s="4"/>
      <c r="E102" s="4"/>
      <c r="F102" s="4"/>
      <c r="G102" s="4"/>
      <c r="H102" s="4"/>
      <c r="I102" s="76"/>
      <c r="J102" s="76"/>
      <c r="K102" s="76"/>
      <c r="L102" s="33"/>
      <c r="N102" s="7" t="b">
        <v>0</v>
      </c>
    </row>
    <row r="103" spans="2:14" ht="5.0999999999999996" customHeight="1" x14ac:dyDescent="0.25">
      <c r="B103" s="12"/>
      <c r="C103" s="4"/>
      <c r="D103" s="4"/>
      <c r="E103" s="4"/>
      <c r="F103" s="4"/>
      <c r="G103" s="4"/>
      <c r="H103" s="4"/>
      <c r="I103" s="4"/>
      <c r="J103" s="4"/>
      <c r="K103" s="4"/>
      <c r="L103" s="33"/>
      <c r="N103" s="7"/>
    </row>
    <row r="104" spans="2:14" x14ac:dyDescent="0.25">
      <c r="B104" s="12"/>
      <c r="C104" s="4"/>
      <c r="D104" s="4"/>
      <c r="E104" s="4"/>
      <c r="F104" s="4"/>
      <c r="G104" s="4"/>
      <c r="H104" s="4"/>
      <c r="I104" s="76"/>
      <c r="J104" s="76"/>
      <c r="K104" s="76"/>
      <c r="L104" s="33"/>
      <c r="N104" s="7" t="b">
        <v>0</v>
      </c>
    </row>
    <row r="105" spans="2:14" ht="5.0999999999999996" customHeight="1" x14ac:dyDescent="0.25">
      <c r="B105" s="12"/>
      <c r="C105" s="4"/>
      <c r="D105" s="4"/>
      <c r="E105" s="4"/>
      <c r="F105" s="4"/>
      <c r="G105" s="4"/>
      <c r="H105" s="4"/>
      <c r="I105" s="4"/>
      <c r="J105" s="4"/>
      <c r="K105" s="4"/>
      <c r="L105" s="33"/>
      <c r="N105" s="7"/>
    </row>
    <row r="106" spans="2:14" x14ac:dyDescent="0.25">
      <c r="B106" s="12"/>
      <c r="C106" s="4"/>
      <c r="D106" s="4"/>
      <c r="E106" s="4"/>
      <c r="F106" s="4"/>
      <c r="G106" s="4"/>
      <c r="H106" s="4"/>
      <c r="I106" s="76"/>
      <c r="J106" s="76"/>
      <c r="K106" s="76"/>
      <c r="L106" s="33"/>
      <c r="N106" s="7" t="b">
        <v>0</v>
      </c>
    </row>
    <row r="107" spans="2:14" ht="5.0999999999999996" customHeight="1" x14ac:dyDescent="0.25">
      <c r="B107" s="12"/>
      <c r="C107" s="4"/>
      <c r="D107" s="4"/>
      <c r="E107" s="4"/>
      <c r="F107" s="4"/>
      <c r="G107" s="4"/>
      <c r="H107" s="4"/>
      <c r="I107" s="48"/>
      <c r="J107" s="48"/>
      <c r="K107" s="48"/>
      <c r="L107" s="33"/>
      <c r="N107" s="7"/>
    </row>
    <row r="108" spans="2:14" x14ac:dyDescent="0.25">
      <c r="B108" s="12"/>
      <c r="C108" s="4"/>
      <c r="D108" s="4"/>
      <c r="E108" s="4"/>
      <c r="F108" s="4"/>
      <c r="G108" s="4"/>
      <c r="H108" s="4"/>
      <c r="I108" s="48"/>
      <c r="J108" s="48"/>
      <c r="K108" s="48"/>
      <c r="L108" s="33"/>
      <c r="N108" s="7"/>
    </row>
    <row r="109" spans="2:14" ht="9.9499999999999993" customHeight="1" x14ac:dyDescent="0.25">
      <c r="B109" s="41"/>
      <c r="C109" s="42"/>
      <c r="D109" s="42"/>
      <c r="E109" s="42"/>
      <c r="F109" s="42"/>
      <c r="G109" s="42"/>
      <c r="H109" s="42"/>
      <c r="I109" s="42"/>
      <c r="J109" s="42"/>
      <c r="K109" s="42"/>
      <c r="L109" s="43"/>
      <c r="N109" s="7"/>
    </row>
    <row r="110" spans="2:14" x14ac:dyDescent="0.25">
      <c r="B110" s="8"/>
      <c r="C110" s="6"/>
      <c r="D110" s="6"/>
      <c r="E110" s="6"/>
      <c r="F110" s="6"/>
      <c r="G110" s="6"/>
      <c r="H110" s="6"/>
      <c r="I110" s="6"/>
      <c r="J110" s="6"/>
      <c r="K110" s="6"/>
      <c r="L110" s="6"/>
    </row>
    <row r="111" spans="2:14" x14ac:dyDescent="0.25">
      <c r="C111" s="2"/>
      <c r="D111" s="2"/>
      <c r="E111" s="2"/>
      <c r="F111" s="2"/>
      <c r="G111" s="2"/>
      <c r="H111" s="2"/>
      <c r="I111" s="2"/>
      <c r="J111" s="2"/>
      <c r="K111" s="2"/>
      <c r="L111" s="2"/>
    </row>
    <row r="112" spans="2:14" x14ac:dyDescent="0.25">
      <c r="C112" s="2"/>
      <c r="D112" s="2"/>
      <c r="E112" s="2"/>
      <c r="F112" s="2"/>
      <c r="G112" s="2"/>
      <c r="H112" s="2"/>
      <c r="I112" s="2"/>
      <c r="J112" s="2"/>
      <c r="K112" s="2"/>
      <c r="L112" s="2"/>
    </row>
    <row r="113" spans="3:12" x14ac:dyDescent="0.25">
      <c r="C113" s="2"/>
      <c r="D113" s="2"/>
      <c r="E113" s="2"/>
      <c r="F113" s="2"/>
      <c r="G113" s="2"/>
      <c r="H113" s="2"/>
      <c r="I113" s="2"/>
      <c r="J113" s="2"/>
      <c r="K113" s="2"/>
      <c r="L113" s="2"/>
    </row>
    <row r="114" spans="3:12" x14ac:dyDescent="0.25">
      <c r="C114" s="2"/>
      <c r="D114" s="2"/>
      <c r="E114" s="2"/>
      <c r="F114" s="2"/>
      <c r="G114" s="2"/>
      <c r="H114" s="2"/>
      <c r="I114" s="2"/>
      <c r="J114" s="2"/>
      <c r="K114" s="2"/>
      <c r="L114" s="2"/>
    </row>
    <row r="115" spans="3:12" x14ac:dyDescent="0.25">
      <c r="C115" s="2"/>
      <c r="D115" s="2"/>
      <c r="E115" s="2"/>
      <c r="F115" s="2"/>
      <c r="G115" s="2"/>
      <c r="H115" s="2"/>
      <c r="I115" s="2"/>
      <c r="J115" s="2"/>
      <c r="K115" s="2"/>
      <c r="L115" s="2"/>
    </row>
    <row r="116" spans="3:12" x14ac:dyDescent="0.25">
      <c r="C116" s="2"/>
      <c r="D116" s="2"/>
      <c r="E116" s="2"/>
      <c r="F116" s="2"/>
      <c r="G116" s="2"/>
      <c r="H116" s="2"/>
      <c r="I116" s="2"/>
      <c r="J116" s="2"/>
      <c r="K116" s="2"/>
      <c r="L116" s="2"/>
    </row>
    <row r="117" spans="3:12" x14ac:dyDescent="0.25">
      <c r="C117" s="2"/>
      <c r="D117" s="2"/>
      <c r="E117" s="2"/>
      <c r="F117" s="2"/>
      <c r="G117" s="2"/>
      <c r="H117" s="2"/>
      <c r="I117" s="2"/>
      <c r="J117" s="2"/>
      <c r="K117" s="2"/>
      <c r="L117" s="2"/>
    </row>
    <row r="118" spans="3:12" x14ac:dyDescent="0.25">
      <c r="C118" s="2"/>
      <c r="D118" s="2"/>
      <c r="E118" s="2"/>
      <c r="F118" s="2"/>
      <c r="G118" s="2"/>
      <c r="H118" s="2"/>
      <c r="I118" s="2"/>
      <c r="J118" s="2"/>
      <c r="K118" s="2"/>
      <c r="L118" s="2"/>
    </row>
    <row r="119" spans="3:12" x14ac:dyDescent="0.25">
      <c r="C119" s="2"/>
      <c r="D119" s="2"/>
      <c r="E119" s="2"/>
      <c r="F119" s="2"/>
      <c r="G119" s="2"/>
      <c r="H119" s="2"/>
      <c r="I119" s="2"/>
      <c r="J119" s="2"/>
      <c r="K119" s="2"/>
      <c r="L119" s="2"/>
    </row>
    <row r="120" spans="3:12" x14ac:dyDescent="0.25">
      <c r="C120" s="2"/>
      <c r="D120" s="2"/>
      <c r="E120" s="2"/>
      <c r="F120" s="2"/>
      <c r="G120" s="2"/>
      <c r="H120" s="2"/>
      <c r="I120" s="2"/>
      <c r="J120" s="2"/>
      <c r="K120" s="2"/>
      <c r="L120" s="2"/>
    </row>
    <row r="121" spans="3:12" x14ac:dyDescent="0.25">
      <c r="C121" s="2"/>
      <c r="D121" s="2"/>
      <c r="E121" s="2"/>
      <c r="F121" s="2"/>
      <c r="G121" s="2"/>
      <c r="H121" s="2"/>
      <c r="I121" s="2"/>
      <c r="J121" s="2"/>
      <c r="K121" s="2"/>
      <c r="L121" s="2"/>
    </row>
    <row r="122" spans="3:12" x14ac:dyDescent="0.25">
      <c r="C122" s="2"/>
      <c r="D122" s="2"/>
      <c r="E122" s="2"/>
      <c r="F122" s="2"/>
      <c r="G122" s="2"/>
      <c r="H122" s="2"/>
      <c r="I122" s="2"/>
      <c r="J122" s="2"/>
      <c r="K122" s="2"/>
      <c r="L122" s="2"/>
    </row>
    <row r="123" spans="3:12" x14ac:dyDescent="0.25">
      <c r="C123" s="2"/>
      <c r="D123" s="2"/>
      <c r="E123" s="2"/>
      <c r="F123" s="2"/>
      <c r="G123" s="2"/>
      <c r="H123" s="2"/>
      <c r="I123" s="2"/>
      <c r="J123" s="2"/>
      <c r="K123" s="2"/>
      <c r="L123" s="2"/>
    </row>
    <row r="124" spans="3:12" x14ac:dyDescent="0.25">
      <c r="C124" s="2"/>
      <c r="D124" s="2"/>
      <c r="E124" s="2"/>
      <c r="F124" s="2"/>
      <c r="G124" s="2"/>
      <c r="H124" s="2"/>
      <c r="I124" s="2"/>
      <c r="J124" s="2"/>
      <c r="K124" s="2"/>
      <c r="L124" s="2"/>
    </row>
    <row r="125" spans="3:12" x14ac:dyDescent="0.25">
      <c r="C125" s="2"/>
      <c r="D125" s="2"/>
      <c r="E125" s="2"/>
      <c r="F125" s="2"/>
      <c r="G125" s="2"/>
      <c r="H125" s="2"/>
      <c r="I125" s="2"/>
      <c r="J125" s="2"/>
      <c r="K125" s="2"/>
      <c r="L125" s="2"/>
    </row>
    <row r="126" spans="3:12" x14ac:dyDescent="0.25">
      <c r="C126" s="2"/>
      <c r="D126" s="2"/>
      <c r="E126" s="2"/>
      <c r="F126" s="2"/>
      <c r="G126" s="2"/>
      <c r="H126" s="2"/>
      <c r="I126" s="2"/>
      <c r="J126" s="2"/>
      <c r="K126" s="2"/>
      <c r="L126" s="2"/>
    </row>
    <row r="127" spans="3:12" x14ac:dyDescent="0.25">
      <c r="C127" s="2"/>
      <c r="D127" s="2"/>
      <c r="E127" s="2"/>
      <c r="F127" s="2"/>
      <c r="G127" s="2"/>
      <c r="H127" s="2"/>
      <c r="I127" s="2"/>
      <c r="J127" s="2"/>
      <c r="K127" s="2"/>
      <c r="L127" s="2"/>
    </row>
    <row r="128" spans="3:12" x14ac:dyDescent="0.25">
      <c r="C128" s="2"/>
      <c r="D128" s="2"/>
      <c r="E128" s="2"/>
      <c r="F128" s="2"/>
      <c r="G128" s="2"/>
      <c r="H128" s="2"/>
      <c r="I128" s="2"/>
      <c r="J128" s="2"/>
      <c r="K128" s="2"/>
      <c r="L128" s="2"/>
    </row>
    <row r="129" spans="3:12" x14ac:dyDescent="0.25">
      <c r="C129" s="2"/>
      <c r="D129" s="2"/>
      <c r="E129" s="2"/>
      <c r="F129" s="2"/>
      <c r="G129" s="2"/>
      <c r="H129" s="2"/>
      <c r="I129" s="2"/>
      <c r="J129" s="2"/>
      <c r="K129" s="2"/>
      <c r="L129" s="2"/>
    </row>
    <row r="130" spans="3:12" x14ac:dyDescent="0.25">
      <c r="C130" s="2"/>
      <c r="D130" s="2"/>
      <c r="E130" s="2"/>
      <c r="F130" s="2"/>
      <c r="G130" s="2"/>
      <c r="H130" s="2"/>
      <c r="I130" s="2"/>
      <c r="J130" s="2"/>
      <c r="K130" s="2"/>
      <c r="L130" s="2"/>
    </row>
    <row r="131" spans="3:12" x14ac:dyDescent="0.25">
      <c r="C131" s="2"/>
      <c r="D131" s="2"/>
      <c r="E131" s="2"/>
      <c r="F131" s="2"/>
      <c r="G131" s="2"/>
      <c r="H131" s="2"/>
      <c r="I131" s="2"/>
      <c r="J131" s="2"/>
      <c r="K131" s="2"/>
      <c r="L131" s="2"/>
    </row>
    <row r="132" spans="3:12" x14ac:dyDescent="0.25">
      <c r="C132" s="2"/>
      <c r="D132" s="2"/>
      <c r="E132" s="2"/>
      <c r="F132" s="2"/>
      <c r="G132" s="2"/>
      <c r="H132" s="2"/>
      <c r="I132" s="2"/>
      <c r="J132" s="2"/>
      <c r="K132" s="2"/>
      <c r="L132" s="2"/>
    </row>
  </sheetData>
  <sheetProtection algorithmName="SHA-512" hashValue="IC1sW2HUwwRDXKTxDkq3wpu/NkQ6xzJnDQf8vGiAx/2X2POD0JEd6YtEXH/QqGDI5G9FSZq+CVdeFLHEKfiEQA==" saltValue="wRpuChVNyMZkw5YRhso+CQ==" spinCount="100000" sheet="1" selectLockedCells="1"/>
  <protectedRanges>
    <protectedRange sqref="E6 E11 I11:K11 E13 I13:K13 E16:K16 E19:K19 E26 I26 E28 I31 E32:I39 E43 E45 I45:K45 C51:K57 I59:K59 I64 C66:K68 E71 E73 E75 I71:K71 I73 G79 C80:D99 F80:K99 E99 E80:E97" name="Bereich1"/>
  </protectedRanges>
  <mergeCells count="26">
    <mergeCell ref="E16:K16"/>
    <mergeCell ref="C31:G31"/>
    <mergeCell ref="C2:K2"/>
    <mergeCell ref="C4:I4"/>
    <mergeCell ref="C8:I8"/>
    <mergeCell ref="I11:K11"/>
    <mergeCell ref="I13:K13"/>
    <mergeCell ref="I71:K71"/>
    <mergeCell ref="E18:I18"/>
    <mergeCell ref="E19:K19"/>
    <mergeCell ref="G28:I28"/>
    <mergeCell ref="C41:I41"/>
    <mergeCell ref="I45:K45"/>
    <mergeCell ref="C47:I47"/>
    <mergeCell ref="C59:G59"/>
    <mergeCell ref="I59:K59"/>
    <mergeCell ref="C61:G61"/>
    <mergeCell ref="C64:G64"/>
    <mergeCell ref="I66:K66"/>
    <mergeCell ref="I106:K106"/>
    <mergeCell ref="C77:K77"/>
    <mergeCell ref="C79:E79"/>
    <mergeCell ref="C100:E100"/>
    <mergeCell ref="I100:K100"/>
    <mergeCell ref="I102:K102"/>
    <mergeCell ref="I104:K104"/>
  </mergeCells>
  <conditionalFormatting sqref="I6:J6">
    <cfRule type="expression" dxfId="55" priority="55">
      <formula>IF(G6&lt;&gt;"",1,0)</formula>
    </cfRule>
  </conditionalFormatting>
  <conditionalFormatting sqref="E13:F14">
    <cfRule type="expression" dxfId="54" priority="54">
      <formula>IF(E11&lt;&gt;"",1,0)</formula>
    </cfRule>
  </conditionalFormatting>
  <conditionalFormatting sqref="I14:K14 I13:J13">
    <cfRule type="expression" dxfId="53" priority="53">
      <formula>IF(I11&lt;&gt;"",1,0)</formula>
    </cfRule>
  </conditionalFormatting>
  <conditionalFormatting sqref="E35">
    <cfRule type="expression" dxfId="52" priority="52">
      <formula>IF(E33&lt;&gt;"",1,0)</formula>
    </cfRule>
  </conditionalFormatting>
  <conditionalFormatting sqref="G35">
    <cfRule type="expression" dxfId="51" priority="51">
      <formula>IF(G33&lt;&gt;"",1,0)</formula>
    </cfRule>
  </conditionalFormatting>
  <conditionalFormatting sqref="I35:K35">
    <cfRule type="expression" dxfId="50" priority="50">
      <formula>IF(I33&lt;&gt;"",1,0)</formula>
    </cfRule>
  </conditionalFormatting>
  <conditionalFormatting sqref="E37">
    <cfRule type="expression" dxfId="49" priority="49">
      <formula>IF(E35&lt;&gt;"",1,0)</formula>
    </cfRule>
  </conditionalFormatting>
  <conditionalFormatting sqref="G37">
    <cfRule type="expression" dxfId="48" priority="48">
      <formula>IF(E35&lt;&gt;"",1,0)</formula>
    </cfRule>
  </conditionalFormatting>
  <conditionalFormatting sqref="I37:J37 I39:J39">
    <cfRule type="expression" dxfId="47" priority="47">
      <formula>IF(E35&lt;&gt;"",1,0)</formula>
    </cfRule>
  </conditionalFormatting>
  <conditionalFormatting sqref="E39">
    <cfRule type="expression" dxfId="46" priority="46">
      <formula>IF(E37&lt;&gt;"",1,0)</formula>
    </cfRule>
  </conditionalFormatting>
  <conditionalFormatting sqref="G39">
    <cfRule type="expression" dxfId="45" priority="45">
      <formula>IF(E37&lt;&gt;"",1,0)</formula>
    </cfRule>
  </conditionalFormatting>
  <conditionalFormatting sqref="K6">
    <cfRule type="expression" dxfId="44" priority="56">
      <formula>IF(H6&lt;&gt;"",1,0)</formula>
    </cfRule>
  </conditionalFormatting>
  <conditionalFormatting sqref="K37 K39">
    <cfRule type="expression" dxfId="43" priority="57">
      <formula>IF(F35&lt;&gt;"",1,0)</formula>
    </cfRule>
  </conditionalFormatting>
  <conditionalFormatting sqref="C53">
    <cfRule type="expression" dxfId="42" priority="44">
      <formula>IF(C51&lt;&gt;"",1,0)</formula>
    </cfRule>
  </conditionalFormatting>
  <conditionalFormatting sqref="E53">
    <cfRule type="expression" dxfId="41" priority="43">
      <formula>IF(C51&lt;&gt;"",1,0)</formula>
    </cfRule>
  </conditionalFormatting>
  <conditionalFormatting sqref="G53">
    <cfRule type="expression" dxfId="40" priority="42">
      <formula>IF(C51&lt;&gt;"",1,0)</formula>
    </cfRule>
  </conditionalFormatting>
  <conditionalFormatting sqref="I53">
    <cfRule type="expression" dxfId="39" priority="41">
      <formula>IF(C51&lt;&gt;"",1,0)</formula>
    </cfRule>
  </conditionalFormatting>
  <conditionalFormatting sqref="K53">
    <cfRule type="expression" dxfId="38" priority="40">
      <formula>IF(C51&lt;&gt;"",1,0)</formula>
    </cfRule>
  </conditionalFormatting>
  <conditionalFormatting sqref="C55">
    <cfRule type="expression" dxfId="37" priority="39">
      <formula>IF(C53&lt;&gt;"",1,0)</formula>
    </cfRule>
  </conditionalFormatting>
  <conditionalFormatting sqref="E55">
    <cfRule type="expression" dxfId="36" priority="38">
      <formula>IF(C53&lt;&gt;"",1,0)</formula>
    </cfRule>
  </conditionalFormatting>
  <conditionalFormatting sqref="G55">
    <cfRule type="expression" dxfId="35" priority="37">
      <formula>IF(C53&lt;&gt;"",1,0)</formula>
    </cfRule>
  </conditionalFormatting>
  <conditionalFormatting sqref="I55">
    <cfRule type="expression" dxfId="34" priority="36">
      <formula>IF(C53&lt;&gt;"",1,0)</formula>
    </cfRule>
  </conditionalFormatting>
  <conditionalFormatting sqref="K55">
    <cfRule type="expression" dxfId="33" priority="35">
      <formula>IF(C53&lt;&gt;"",1,0)</formula>
    </cfRule>
  </conditionalFormatting>
  <conditionalFormatting sqref="C57">
    <cfRule type="expression" dxfId="32" priority="34">
      <formula>IF(C55&lt;&gt;"",1,0)</formula>
    </cfRule>
  </conditionalFormatting>
  <conditionalFormatting sqref="E57">
    <cfRule type="expression" dxfId="31" priority="33">
      <formula>IF(C55&lt;&gt;"",1,0)</formula>
    </cfRule>
  </conditionalFormatting>
  <conditionalFormatting sqref="G57">
    <cfRule type="expression" dxfId="30" priority="32">
      <formula>IF(C55&lt;&gt;"",1,0)</formula>
    </cfRule>
  </conditionalFormatting>
  <conditionalFormatting sqref="I57">
    <cfRule type="expression" dxfId="29" priority="31">
      <formula>IF(C55&lt;&gt;"",1,0)</formula>
    </cfRule>
  </conditionalFormatting>
  <conditionalFormatting sqref="K57">
    <cfRule type="expression" dxfId="28" priority="30">
      <formula>IF(C55&lt;&gt;"",1,0)</formula>
    </cfRule>
  </conditionalFormatting>
  <conditionalFormatting sqref="I61">
    <cfRule type="expression" dxfId="27" priority="29">
      <formula>IF(C61&lt;&gt;"",1,0)</formula>
    </cfRule>
  </conditionalFormatting>
  <conditionalFormatting sqref="I66">
    <cfRule type="expression" dxfId="26" priority="28">
      <formula>IF(G66&lt;&gt;"",1,0)</formula>
    </cfRule>
  </conditionalFormatting>
  <conditionalFormatting sqref="I68">
    <cfRule type="expression" dxfId="25" priority="27">
      <formula>IF(G66&lt;&gt;"",1,0)</formula>
    </cfRule>
  </conditionalFormatting>
  <conditionalFormatting sqref="I100:K100">
    <cfRule type="expression" dxfId="24" priority="26">
      <formula>$N$100</formula>
    </cfRule>
  </conditionalFormatting>
  <conditionalFormatting sqref="I102:K102">
    <cfRule type="expression" dxfId="23" priority="25">
      <formula>$N$102</formula>
    </cfRule>
  </conditionalFormatting>
  <conditionalFormatting sqref="I104:K104">
    <cfRule type="expression" dxfId="22" priority="24">
      <formula>$N$104</formula>
    </cfRule>
  </conditionalFormatting>
  <conditionalFormatting sqref="I106:K108">
    <cfRule type="expression" dxfId="21" priority="23">
      <formula>$N$106</formula>
    </cfRule>
  </conditionalFormatting>
  <conditionalFormatting sqref="C84">
    <cfRule type="expression" dxfId="20" priority="22">
      <formula>IF($G$79="yes",1,0)</formula>
    </cfRule>
  </conditionalFormatting>
  <conditionalFormatting sqref="E84">
    <cfRule type="expression" dxfId="19" priority="21">
      <formula>IF($G$79="yes",1,0)</formula>
    </cfRule>
  </conditionalFormatting>
  <conditionalFormatting sqref="G84">
    <cfRule type="expression" dxfId="18" priority="20">
      <formula>IF($G$79="yes",1,0)</formula>
    </cfRule>
  </conditionalFormatting>
  <conditionalFormatting sqref="I84">
    <cfRule type="expression" dxfId="17" priority="19">
      <formula>IF($G$79="yes",1,0)</formula>
    </cfRule>
  </conditionalFormatting>
  <conditionalFormatting sqref="K84">
    <cfRule type="expression" dxfId="16" priority="18">
      <formula>IF($G$79="yes",1,0)</formula>
    </cfRule>
  </conditionalFormatting>
  <conditionalFormatting sqref="C86">
    <cfRule type="expression" dxfId="15" priority="17">
      <formula>IF($G$79="yes",1,0)</formula>
    </cfRule>
  </conditionalFormatting>
  <conditionalFormatting sqref="E86">
    <cfRule type="expression" dxfId="14" priority="16">
      <formula>IF($G$79="yes",1,0)</formula>
    </cfRule>
  </conditionalFormatting>
  <conditionalFormatting sqref="G86">
    <cfRule type="expression" dxfId="13" priority="15">
      <formula>IF($G$79="yes",1,0)</formula>
    </cfRule>
  </conditionalFormatting>
  <conditionalFormatting sqref="I86">
    <cfRule type="expression" dxfId="12" priority="14">
      <formula>IF($G$79="yes",1,0)</formula>
    </cfRule>
  </conditionalFormatting>
  <conditionalFormatting sqref="K86">
    <cfRule type="expression" dxfId="11" priority="13">
      <formula>IF($G$79="yes",1,0)</formula>
    </cfRule>
  </conditionalFormatting>
  <conditionalFormatting sqref="C88">
    <cfRule type="expression" dxfId="10" priority="12">
      <formula>IF($G$79="yes",1,0)</formula>
    </cfRule>
  </conditionalFormatting>
  <conditionalFormatting sqref="E88">
    <cfRule type="expression" dxfId="9" priority="11">
      <formula>IF($G$79="yes",1,0)</formula>
    </cfRule>
  </conditionalFormatting>
  <conditionalFormatting sqref="G88">
    <cfRule type="expression" dxfId="8" priority="10">
      <formula>IF($G$79="yes",1,0)</formula>
    </cfRule>
  </conditionalFormatting>
  <conditionalFormatting sqref="I88">
    <cfRule type="expression" dxfId="7" priority="9">
      <formula>IF($G$79="yes",1,0)</formula>
    </cfRule>
  </conditionalFormatting>
  <conditionalFormatting sqref="K88">
    <cfRule type="expression" dxfId="6" priority="8">
      <formula>IF($G$79="yes",1,0)</formula>
    </cfRule>
  </conditionalFormatting>
  <conditionalFormatting sqref="C94">
    <cfRule type="expression" dxfId="5" priority="7">
      <formula>IF($G$79="yes",1,0)</formula>
    </cfRule>
  </conditionalFormatting>
  <conditionalFormatting sqref="E94">
    <cfRule type="expression" dxfId="4" priority="6">
      <formula>IF($G$79="yes",1,0)</formula>
    </cfRule>
  </conditionalFormatting>
  <conditionalFormatting sqref="C96">
    <cfRule type="expression" dxfId="3" priority="5">
      <formula>IF($G$79="yes",1,0)</formula>
    </cfRule>
  </conditionalFormatting>
  <conditionalFormatting sqref="C98">
    <cfRule type="expression" dxfId="2" priority="3">
      <formula>IF($G$79="yes",1,0)</formula>
    </cfRule>
  </conditionalFormatting>
  <conditionalFormatting sqref="E96">
    <cfRule type="expression" dxfId="1" priority="2">
      <formula>IF($G$79="yes",1,0)</formula>
    </cfRule>
  </conditionalFormatting>
  <conditionalFormatting sqref="E98">
    <cfRule type="expression" dxfId="0" priority="1">
      <formula>IF($G$79="yes",1,0)</formula>
    </cfRule>
  </conditionalFormatting>
  <dataValidations count="6">
    <dataValidation type="date" allowBlank="1" showInputMessage="1" showErrorMessage="1" sqref="I61 I68">
      <formula1>1</formula1>
      <formula2>73050</formula2>
    </dataValidation>
    <dataValidation type="list" allowBlank="1" showInputMessage="1" showErrorMessage="1" sqref="I59:K59">
      <formula1>"yes,no,own position is part of the application"</formula1>
    </dataValidation>
    <dataValidation type="list" allowBlank="1" showInputMessage="1" showErrorMessage="1" sqref="G79 I31 I64">
      <formula1>"yes,no"</formula1>
    </dataValidation>
    <dataValidation type="decimal" allowBlank="1" showInputMessage="1" showErrorMessage="1" sqref="E28">
      <formula1>0</formula1>
      <formula2>999999999999999</formula2>
    </dataValidation>
    <dataValidation type="date" allowBlank="1" showInputMessage="1" showErrorMessage="1" sqref="E26:F26">
      <formula1>36526</formula1>
      <formula2>73050</formula2>
    </dataValidation>
    <dataValidation type="list" allowBlank="1" showInputMessage="1" showErrorMessage="1" sqref="E6">
      <formula1>"First proposal / offer,Initial grant,Follow-up proposal / offer, Follow-up grant,"</formula1>
    </dataValidation>
  </dataValidations>
  <pageMargins left="0.59055118110236227" right="0.23622047244094491" top="7.874015748031496E-2" bottom="7.874015748031496E-2" header="0.31496062992125984" footer="0.31496062992125984"/>
  <pageSetup paperSize="9" scale="64" fitToWidth="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3</xdr:col>
                    <xdr:colOff>76200</xdr:colOff>
                    <xdr:row>28</xdr:row>
                    <xdr:rowOff>57150</xdr:rowOff>
                  </from>
                  <to>
                    <xdr:col>6</xdr:col>
                    <xdr:colOff>1533525</xdr:colOff>
                    <xdr:row>29</xdr:row>
                    <xdr:rowOff>85725</xdr:rowOff>
                  </to>
                </anchor>
              </controlPr>
            </control>
          </mc:Choice>
        </mc:AlternateContent>
        <mc:AlternateContent xmlns:mc="http://schemas.openxmlformats.org/markup-compatibility/2006">
          <mc:Choice Requires="x14">
            <control shapeId="2050" r:id="rId5" name="Check Box 2">
              <controlPr locked="0" defaultSize="0" autoFill="0" autoLine="0" autoPict="0">
                <anchor moveWithCells="1">
                  <from>
                    <xdr:col>3</xdr:col>
                    <xdr:colOff>76200</xdr:colOff>
                    <xdr:row>19</xdr:row>
                    <xdr:rowOff>104775</xdr:rowOff>
                  </from>
                  <to>
                    <xdr:col>4</xdr:col>
                    <xdr:colOff>1628775</xdr:colOff>
                    <xdr:row>21</xdr:row>
                    <xdr:rowOff>28575</xdr:rowOff>
                  </to>
                </anchor>
              </controlPr>
            </control>
          </mc:Choice>
        </mc:AlternateContent>
        <mc:AlternateContent xmlns:mc="http://schemas.openxmlformats.org/markup-compatibility/2006">
          <mc:Choice Requires="x14">
            <control shapeId="2051" r:id="rId6" name="Check Box 3">
              <controlPr locked="0" defaultSize="0" autoFill="0" autoLine="0" autoPict="0">
                <anchor moveWithCells="1">
                  <from>
                    <xdr:col>3</xdr:col>
                    <xdr:colOff>76200</xdr:colOff>
                    <xdr:row>21</xdr:row>
                    <xdr:rowOff>0</xdr:rowOff>
                  </from>
                  <to>
                    <xdr:col>4</xdr:col>
                    <xdr:colOff>1790700</xdr:colOff>
                    <xdr:row>22</xdr:row>
                    <xdr:rowOff>47625</xdr:rowOff>
                  </to>
                </anchor>
              </controlPr>
            </control>
          </mc:Choice>
        </mc:AlternateContent>
        <mc:AlternateContent xmlns:mc="http://schemas.openxmlformats.org/markup-compatibility/2006">
          <mc:Choice Requires="x14">
            <control shapeId="2052" r:id="rId7" name="Check Box 4">
              <controlPr locked="0" defaultSize="0" autoFill="0" autoLine="0" autoPict="0">
                <anchor moveWithCells="1">
                  <from>
                    <xdr:col>3</xdr:col>
                    <xdr:colOff>76200</xdr:colOff>
                    <xdr:row>23</xdr:row>
                    <xdr:rowOff>38100</xdr:rowOff>
                  </from>
                  <to>
                    <xdr:col>4</xdr:col>
                    <xdr:colOff>2028825</xdr:colOff>
                    <xdr:row>24</xdr:row>
                    <xdr:rowOff>57150</xdr:rowOff>
                  </to>
                </anchor>
              </controlPr>
            </control>
          </mc:Choice>
        </mc:AlternateContent>
        <mc:AlternateContent xmlns:mc="http://schemas.openxmlformats.org/markup-compatibility/2006">
          <mc:Choice Requires="x14">
            <control shapeId="2053" r:id="rId8" name="Check Box 5">
              <controlPr locked="0" defaultSize="0" autoFill="0" autoLine="0" autoPict="0" altText="Additional work spaces">
                <anchor moveWithCells="1">
                  <from>
                    <xdr:col>6</xdr:col>
                    <xdr:colOff>0</xdr:colOff>
                    <xdr:row>99</xdr:row>
                    <xdr:rowOff>0</xdr:rowOff>
                  </from>
                  <to>
                    <xdr:col>7</xdr:col>
                    <xdr:colOff>9525</xdr:colOff>
                    <xdr:row>100</xdr:row>
                    <xdr:rowOff>28575</xdr:rowOff>
                  </to>
                </anchor>
              </controlPr>
            </control>
          </mc:Choice>
        </mc:AlternateContent>
        <mc:AlternateContent xmlns:mc="http://schemas.openxmlformats.org/markup-compatibility/2006">
          <mc:Choice Requires="x14">
            <control shapeId="2054" r:id="rId9" name="Check Box 6">
              <controlPr locked="0" defaultSize="0" autoFill="0" autoLine="0" autoPict="0">
                <anchor moveWithCells="1">
                  <from>
                    <xdr:col>6</xdr:col>
                    <xdr:colOff>0</xdr:colOff>
                    <xdr:row>101</xdr:row>
                    <xdr:rowOff>0</xdr:rowOff>
                  </from>
                  <to>
                    <xdr:col>7</xdr:col>
                    <xdr:colOff>9525</xdr:colOff>
                    <xdr:row>102</xdr:row>
                    <xdr:rowOff>28575</xdr:rowOff>
                  </to>
                </anchor>
              </controlPr>
            </control>
          </mc:Choice>
        </mc:AlternateContent>
        <mc:AlternateContent xmlns:mc="http://schemas.openxmlformats.org/markup-compatibility/2006">
          <mc:Choice Requires="x14">
            <control shapeId="2055" r:id="rId10" name="Check Box 7">
              <controlPr locked="0" defaultSize="0" autoFill="0" autoLine="0" autoPict="0">
                <anchor moveWithCells="1">
                  <from>
                    <xdr:col>6</xdr:col>
                    <xdr:colOff>0</xdr:colOff>
                    <xdr:row>103</xdr:row>
                    <xdr:rowOff>9525</xdr:rowOff>
                  </from>
                  <to>
                    <xdr:col>7</xdr:col>
                    <xdr:colOff>0</xdr:colOff>
                    <xdr:row>104</xdr:row>
                    <xdr:rowOff>38100</xdr:rowOff>
                  </to>
                </anchor>
              </controlPr>
            </control>
          </mc:Choice>
        </mc:AlternateContent>
        <mc:AlternateContent xmlns:mc="http://schemas.openxmlformats.org/markup-compatibility/2006">
          <mc:Choice Requires="x14">
            <control shapeId="2056" r:id="rId11" name="Check Box 8">
              <controlPr locked="0" defaultSize="0" autoFill="0" autoLine="0" autoPict="0">
                <anchor moveWithCells="1">
                  <from>
                    <xdr:col>6</xdr:col>
                    <xdr:colOff>0</xdr:colOff>
                    <xdr:row>105</xdr:row>
                    <xdr:rowOff>0</xdr:rowOff>
                  </from>
                  <to>
                    <xdr:col>7</xdr:col>
                    <xdr:colOff>9525</xdr:colOff>
                    <xdr:row>106</xdr:row>
                    <xdr:rowOff>28575</xdr:rowOff>
                  </to>
                </anchor>
              </controlPr>
            </control>
          </mc:Choice>
        </mc:AlternateContent>
        <mc:AlternateContent xmlns:mc="http://schemas.openxmlformats.org/markup-compatibility/2006">
          <mc:Choice Requires="x14">
            <control shapeId="2057" r:id="rId12" name="Check Box 9">
              <controlPr locked="0" defaultSize="0" autoFill="0" autoLine="0" autoPict="0">
                <anchor moveWithCells="1">
                  <from>
                    <xdr:col>6</xdr:col>
                    <xdr:colOff>0</xdr:colOff>
                    <xdr:row>106</xdr:row>
                    <xdr:rowOff>28575</xdr:rowOff>
                  </from>
                  <to>
                    <xdr:col>6</xdr:col>
                    <xdr:colOff>1447800</xdr:colOff>
                    <xdr:row>108</xdr:row>
                    <xdr:rowOff>0</xdr:rowOff>
                  </to>
                </anchor>
              </controlPr>
            </control>
          </mc:Choice>
        </mc:AlternateContent>
        <mc:AlternateContent xmlns:mc="http://schemas.openxmlformats.org/markup-compatibility/2006">
          <mc:Choice Requires="x14">
            <control shapeId="2061" r:id="rId13" name="Check Box 13">
              <controlPr locked="0" defaultSize="0" autoFill="0" autoLine="0" autoPict="0">
                <anchor moveWithCells="1">
                  <from>
                    <xdr:col>3</xdr:col>
                    <xdr:colOff>76200</xdr:colOff>
                    <xdr:row>22</xdr:row>
                    <xdr:rowOff>9525</xdr:rowOff>
                  </from>
                  <to>
                    <xdr:col>4</xdr:col>
                    <xdr:colOff>1790700</xdr:colOff>
                    <xdr:row>23</xdr:row>
                    <xdr:rowOff>57150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14:formula1>
            <xm:f>Mehrfachauswahl!$E$2:$E$4</xm:f>
          </x14:formula1>
          <xm:sqref>K57 K53 K55</xm:sqref>
        </x14:dataValidation>
        <x14:dataValidation type="list" allowBlank="1" showInputMessage="1" showErrorMessage="1">
          <x14:formula1>
            <xm:f>Mehrfachauswahl!$D$2:$D$7</xm:f>
          </x14:formula1>
          <xm:sqref>C51 C53 C55 C57</xm:sqref>
        </x14:dataValidation>
        <x14:dataValidation type="list" allowBlank="1" showInputMessage="1" showErrorMessage="1">
          <x14:formula1>
            <xm:f>Mehrfachauswahl!$C$2:$C$9</xm:f>
          </x14:formula1>
          <xm:sqref>E43</xm:sqref>
        </x14:dataValidation>
        <x14:dataValidation type="list" allowBlank="1" showInputMessage="1" showErrorMessage="1">
          <x14:formula1>
            <xm:f>Mehrfachauswahl!$B$2:$B$208</xm:f>
          </x14:formula1>
          <xm:sqref>G28:H28</xm:sqref>
        </x14:dataValidation>
        <x14:dataValidation type="list" allowBlank="1" showInputMessage="1" showErrorMessage="1">
          <x14:formula1>
            <xm:f>Mehrfachauswahl!$F$2:$F$4</xm:f>
          </x14:formula1>
          <xm:sqref>K51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F208"/>
  <sheetViews>
    <sheetView topLeftCell="B1" workbookViewId="0">
      <selection activeCell="C13" sqref="C13"/>
    </sheetView>
  </sheetViews>
  <sheetFormatPr baseColWidth="10" defaultRowHeight="15" x14ac:dyDescent="0.25"/>
  <cols>
    <col min="1" max="1" width="41.5703125" customWidth="1"/>
    <col min="2" max="2" width="47" customWidth="1"/>
    <col min="3" max="3" width="49" customWidth="1"/>
    <col min="4" max="4" width="14.140625" customWidth="1"/>
    <col min="5" max="5" width="27.7109375" customWidth="1"/>
    <col min="6" max="6" width="26.85546875" customWidth="1"/>
  </cols>
  <sheetData>
    <row r="1" spans="1:6" x14ac:dyDescent="0.25">
      <c r="A1" s="1" t="s">
        <v>7</v>
      </c>
      <c r="B1" s="1" t="s">
        <v>11</v>
      </c>
      <c r="C1" s="1" t="s">
        <v>225</v>
      </c>
      <c r="D1" s="1" t="s">
        <v>237</v>
      </c>
      <c r="E1" s="1" t="s">
        <v>241</v>
      </c>
      <c r="F1" s="1" t="s">
        <v>299</v>
      </c>
    </row>
    <row r="2" spans="1:6" x14ac:dyDescent="0.25">
      <c r="A2" t="s">
        <v>8</v>
      </c>
      <c r="B2" t="s">
        <v>17</v>
      </c>
      <c r="C2" t="s">
        <v>226</v>
      </c>
      <c r="D2" t="s">
        <v>242</v>
      </c>
      <c r="E2" t="s">
        <v>248</v>
      </c>
      <c r="F2" t="s">
        <v>300</v>
      </c>
    </row>
    <row r="3" spans="1:6" x14ac:dyDescent="0.25">
      <c r="A3" t="s">
        <v>9</v>
      </c>
      <c r="B3" t="s">
        <v>18</v>
      </c>
      <c r="C3" t="s">
        <v>227</v>
      </c>
      <c r="D3" t="s">
        <v>243</v>
      </c>
      <c r="E3" t="s">
        <v>249</v>
      </c>
      <c r="F3" t="s">
        <v>301</v>
      </c>
    </row>
    <row r="4" spans="1:6" x14ac:dyDescent="0.25">
      <c r="A4" t="s">
        <v>10</v>
      </c>
      <c r="B4" t="s">
        <v>19</v>
      </c>
      <c r="C4" t="s">
        <v>228</v>
      </c>
      <c r="D4" t="s">
        <v>244</v>
      </c>
      <c r="E4" t="s">
        <v>250</v>
      </c>
      <c r="F4" t="s">
        <v>302</v>
      </c>
    </row>
    <row r="5" spans="1:6" x14ac:dyDescent="0.25">
      <c r="B5" t="s">
        <v>20</v>
      </c>
      <c r="C5" t="s">
        <v>229</v>
      </c>
      <c r="D5" t="s">
        <v>245</v>
      </c>
    </row>
    <row r="6" spans="1:6" x14ac:dyDescent="0.25">
      <c r="B6" t="s">
        <v>21</v>
      </c>
      <c r="C6" t="s">
        <v>230</v>
      </c>
      <c r="D6" t="s">
        <v>246</v>
      </c>
    </row>
    <row r="7" spans="1:6" x14ac:dyDescent="0.25">
      <c r="B7" t="s">
        <v>22</v>
      </c>
      <c r="C7" t="s">
        <v>231</v>
      </c>
      <c r="D7" t="s">
        <v>247</v>
      </c>
    </row>
    <row r="8" spans="1:6" x14ac:dyDescent="0.25">
      <c r="B8" t="s">
        <v>23</v>
      </c>
      <c r="C8" t="s">
        <v>232</v>
      </c>
    </row>
    <row r="9" spans="1:6" x14ac:dyDescent="0.25">
      <c r="B9" t="s">
        <v>24</v>
      </c>
      <c r="C9" t="s">
        <v>308</v>
      </c>
    </row>
    <row r="10" spans="1:6" x14ac:dyDescent="0.25">
      <c r="B10" t="s">
        <v>25</v>
      </c>
    </row>
    <row r="11" spans="1:6" x14ac:dyDescent="0.25">
      <c r="B11" t="s">
        <v>26</v>
      </c>
    </row>
    <row r="12" spans="1:6" x14ac:dyDescent="0.25">
      <c r="B12" t="s">
        <v>27</v>
      </c>
    </row>
    <row r="13" spans="1:6" x14ac:dyDescent="0.25">
      <c r="B13" t="s">
        <v>28</v>
      </c>
    </row>
    <row r="14" spans="1:6" x14ac:dyDescent="0.25">
      <c r="B14" t="s">
        <v>29</v>
      </c>
    </row>
    <row r="15" spans="1:6" x14ac:dyDescent="0.25">
      <c r="B15" t="s">
        <v>30</v>
      </c>
    </row>
    <row r="16" spans="1:6" x14ac:dyDescent="0.25">
      <c r="B16" t="s">
        <v>31</v>
      </c>
    </row>
    <row r="17" spans="2:2" x14ac:dyDescent="0.25">
      <c r="B17" t="s">
        <v>32</v>
      </c>
    </row>
    <row r="18" spans="2:2" x14ac:dyDescent="0.25">
      <c r="B18" t="s">
        <v>33</v>
      </c>
    </row>
    <row r="19" spans="2:2" x14ac:dyDescent="0.25">
      <c r="B19" t="s">
        <v>34</v>
      </c>
    </row>
    <row r="20" spans="2:2" x14ac:dyDescent="0.25">
      <c r="B20" t="s">
        <v>35</v>
      </c>
    </row>
    <row r="21" spans="2:2" x14ac:dyDescent="0.25">
      <c r="B21" t="s">
        <v>36</v>
      </c>
    </row>
    <row r="22" spans="2:2" x14ac:dyDescent="0.25">
      <c r="B22" t="s">
        <v>37</v>
      </c>
    </row>
    <row r="23" spans="2:2" x14ac:dyDescent="0.25">
      <c r="B23" t="s">
        <v>38</v>
      </c>
    </row>
    <row r="24" spans="2:2" x14ac:dyDescent="0.25">
      <c r="B24" t="s">
        <v>39</v>
      </c>
    </row>
    <row r="25" spans="2:2" x14ac:dyDescent="0.25">
      <c r="B25" t="s">
        <v>40</v>
      </c>
    </row>
    <row r="26" spans="2:2" x14ac:dyDescent="0.25">
      <c r="B26" t="s">
        <v>41</v>
      </c>
    </row>
    <row r="27" spans="2:2" x14ac:dyDescent="0.25">
      <c r="B27" t="s">
        <v>42</v>
      </c>
    </row>
    <row r="28" spans="2:2" x14ac:dyDescent="0.25">
      <c r="B28" t="s">
        <v>43</v>
      </c>
    </row>
    <row r="29" spans="2:2" x14ac:dyDescent="0.25">
      <c r="B29" t="s">
        <v>44</v>
      </c>
    </row>
    <row r="30" spans="2:2" x14ac:dyDescent="0.25">
      <c r="B30" t="s">
        <v>45</v>
      </c>
    </row>
    <row r="31" spans="2:2" x14ac:dyDescent="0.25">
      <c r="B31" t="s">
        <v>46</v>
      </c>
    </row>
    <row r="32" spans="2:2" x14ac:dyDescent="0.25">
      <c r="B32" t="s">
        <v>47</v>
      </c>
    </row>
    <row r="33" spans="2:2" x14ac:dyDescent="0.25">
      <c r="B33" t="s">
        <v>48</v>
      </c>
    </row>
    <row r="34" spans="2:2" x14ac:dyDescent="0.25">
      <c r="B34" t="s">
        <v>49</v>
      </c>
    </row>
    <row r="35" spans="2:2" x14ac:dyDescent="0.25">
      <c r="B35" t="s">
        <v>50</v>
      </c>
    </row>
    <row r="36" spans="2:2" x14ac:dyDescent="0.25">
      <c r="B36" t="s">
        <v>51</v>
      </c>
    </row>
    <row r="37" spans="2:2" x14ac:dyDescent="0.25">
      <c r="B37" t="s">
        <v>52</v>
      </c>
    </row>
    <row r="38" spans="2:2" x14ac:dyDescent="0.25">
      <c r="B38" t="s">
        <v>53</v>
      </c>
    </row>
    <row r="39" spans="2:2" x14ac:dyDescent="0.25">
      <c r="B39" t="s">
        <v>54</v>
      </c>
    </row>
    <row r="40" spans="2:2" x14ac:dyDescent="0.25">
      <c r="B40" t="s">
        <v>55</v>
      </c>
    </row>
    <row r="41" spans="2:2" x14ac:dyDescent="0.25">
      <c r="B41" t="s">
        <v>56</v>
      </c>
    </row>
    <row r="42" spans="2:2" x14ac:dyDescent="0.25">
      <c r="B42" t="s">
        <v>57</v>
      </c>
    </row>
    <row r="43" spans="2:2" x14ac:dyDescent="0.25">
      <c r="B43" t="s">
        <v>58</v>
      </c>
    </row>
    <row r="44" spans="2:2" x14ac:dyDescent="0.25">
      <c r="B44" t="s">
        <v>59</v>
      </c>
    </row>
    <row r="45" spans="2:2" x14ac:dyDescent="0.25">
      <c r="B45" t="s">
        <v>60</v>
      </c>
    </row>
    <row r="46" spans="2:2" x14ac:dyDescent="0.25">
      <c r="B46" t="s">
        <v>61</v>
      </c>
    </row>
    <row r="47" spans="2:2" x14ac:dyDescent="0.25">
      <c r="B47" t="s">
        <v>62</v>
      </c>
    </row>
    <row r="48" spans="2:2" x14ac:dyDescent="0.25">
      <c r="B48" t="s">
        <v>63</v>
      </c>
    </row>
    <row r="49" spans="2:2" x14ac:dyDescent="0.25">
      <c r="B49" t="s">
        <v>64</v>
      </c>
    </row>
    <row r="50" spans="2:2" x14ac:dyDescent="0.25">
      <c r="B50" t="s">
        <v>65</v>
      </c>
    </row>
    <row r="51" spans="2:2" x14ac:dyDescent="0.25">
      <c r="B51" t="s">
        <v>66</v>
      </c>
    </row>
    <row r="52" spans="2:2" x14ac:dyDescent="0.25">
      <c r="B52" t="s">
        <v>67</v>
      </c>
    </row>
    <row r="53" spans="2:2" x14ac:dyDescent="0.25">
      <c r="B53" t="s">
        <v>68</v>
      </c>
    </row>
    <row r="54" spans="2:2" x14ac:dyDescent="0.25">
      <c r="B54" t="s">
        <v>69</v>
      </c>
    </row>
    <row r="55" spans="2:2" x14ac:dyDescent="0.25">
      <c r="B55" t="s">
        <v>70</v>
      </c>
    </row>
    <row r="56" spans="2:2" x14ac:dyDescent="0.25">
      <c r="B56" t="s">
        <v>71</v>
      </c>
    </row>
    <row r="57" spans="2:2" x14ac:dyDescent="0.25">
      <c r="B57" t="s">
        <v>72</v>
      </c>
    </row>
    <row r="58" spans="2:2" x14ac:dyDescent="0.25">
      <c r="B58" t="s">
        <v>73</v>
      </c>
    </row>
    <row r="59" spans="2:2" x14ac:dyDescent="0.25">
      <c r="B59" t="s">
        <v>74</v>
      </c>
    </row>
    <row r="60" spans="2:2" x14ac:dyDescent="0.25">
      <c r="B60" t="s">
        <v>75</v>
      </c>
    </row>
    <row r="61" spans="2:2" x14ac:dyDescent="0.25">
      <c r="B61" t="s">
        <v>76</v>
      </c>
    </row>
    <row r="62" spans="2:2" x14ac:dyDescent="0.25">
      <c r="B62" t="s">
        <v>77</v>
      </c>
    </row>
    <row r="63" spans="2:2" x14ac:dyDescent="0.25">
      <c r="B63" t="s">
        <v>78</v>
      </c>
    </row>
    <row r="64" spans="2:2" x14ac:dyDescent="0.25">
      <c r="B64" t="s">
        <v>79</v>
      </c>
    </row>
    <row r="65" spans="2:2" x14ac:dyDescent="0.25">
      <c r="B65" t="s">
        <v>80</v>
      </c>
    </row>
    <row r="66" spans="2:2" x14ac:dyDescent="0.25">
      <c r="B66" t="s">
        <v>81</v>
      </c>
    </row>
    <row r="67" spans="2:2" x14ac:dyDescent="0.25">
      <c r="B67" t="s">
        <v>82</v>
      </c>
    </row>
    <row r="68" spans="2:2" x14ac:dyDescent="0.25">
      <c r="B68" t="s">
        <v>83</v>
      </c>
    </row>
    <row r="69" spans="2:2" x14ac:dyDescent="0.25">
      <c r="B69" t="s">
        <v>84</v>
      </c>
    </row>
    <row r="70" spans="2:2" x14ac:dyDescent="0.25">
      <c r="B70" t="s">
        <v>85</v>
      </c>
    </row>
    <row r="71" spans="2:2" x14ac:dyDescent="0.25">
      <c r="B71" t="s">
        <v>86</v>
      </c>
    </row>
    <row r="72" spans="2:2" x14ac:dyDescent="0.25">
      <c r="B72" t="s">
        <v>87</v>
      </c>
    </row>
    <row r="73" spans="2:2" x14ac:dyDescent="0.25">
      <c r="B73" t="s">
        <v>88</v>
      </c>
    </row>
    <row r="74" spans="2:2" x14ac:dyDescent="0.25">
      <c r="B74" t="s">
        <v>89</v>
      </c>
    </row>
    <row r="75" spans="2:2" x14ac:dyDescent="0.25">
      <c r="B75" t="s">
        <v>90</v>
      </c>
    </row>
    <row r="76" spans="2:2" x14ac:dyDescent="0.25">
      <c r="B76" t="s">
        <v>91</v>
      </c>
    </row>
    <row r="77" spans="2:2" x14ac:dyDescent="0.25">
      <c r="B77" t="s">
        <v>92</v>
      </c>
    </row>
    <row r="78" spans="2:2" x14ac:dyDescent="0.25">
      <c r="B78" t="s">
        <v>93</v>
      </c>
    </row>
    <row r="79" spans="2:2" x14ac:dyDescent="0.25">
      <c r="B79" t="s">
        <v>94</v>
      </c>
    </row>
    <row r="80" spans="2:2" x14ac:dyDescent="0.25">
      <c r="B80" t="s">
        <v>95</v>
      </c>
    </row>
    <row r="81" spans="2:2" x14ac:dyDescent="0.25">
      <c r="B81" t="s">
        <v>96</v>
      </c>
    </row>
    <row r="82" spans="2:2" x14ac:dyDescent="0.25">
      <c r="B82" t="s">
        <v>97</v>
      </c>
    </row>
    <row r="83" spans="2:2" x14ac:dyDescent="0.25">
      <c r="B83" t="s">
        <v>98</v>
      </c>
    </row>
    <row r="84" spans="2:2" x14ac:dyDescent="0.25">
      <c r="B84" t="s">
        <v>99</v>
      </c>
    </row>
    <row r="85" spans="2:2" x14ac:dyDescent="0.25">
      <c r="B85" t="s">
        <v>100</v>
      </c>
    </row>
    <row r="86" spans="2:2" x14ac:dyDescent="0.25">
      <c r="B86" t="s">
        <v>101</v>
      </c>
    </row>
    <row r="87" spans="2:2" x14ac:dyDescent="0.25">
      <c r="B87" t="s">
        <v>102</v>
      </c>
    </row>
    <row r="88" spans="2:2" x14ac:dyDescent="0.25">
      <c r="B88" t="s">
        <v>103</v>
      </c>
    </row>
    <row r="89" spans="2:2" x14ac:dyDescent="0.25">
      <c r="B89" t="s">
        <v>104</v>
      </c>
    </row>
    <row r="90" spans="2:2" x14ac:dyDescent="0.25">
      <c r="B90" t="s">
        <v>105</v>
      </c>
    </row>
    <row r="91" spans="2:2" x14ac:dyDescent="0.25">
      <c r="B91" t="s">
        <v>106</v>
      </c>
    </row>
    <row r="92" spans="2:2" x14ac:dyDescent="0.25">
      <c r="B92" t="s">
        <v>107</v>
      </c>
    </row>
    <row r="93" spans="2:2" x14ac:dyDescent="0.25">
      <c r="B93" t="s">
        <v>108</v>
      </c>
    </row>
    <row r="94" spans="2:2" x14ac:dyDescent="0.25">
      <c r="B94" t="s">
        <v>109</v>
      </c>
    </row>
    <row r="95" spans="2:2" x14ac:dyDescent="0.25">
      <c r="B95" t="s">
        <v>110</v>
      </c>
    </row>
    <row r="96" spans="2:2" x14ac:dyDescent="0.25">
      <c r="B96" t="s">
        <v>111</v>
      </c>
    </row>
    <row r="97" spans="2:2" x14ac:dyDescent="0.25">
      <c r="B97" t="s">
        <v>112</v>
      </c>
    </row>
    <row r="98" spans="2:2" x14ac:dyDescent="0.25">
      <c r="B98" t="s">
        <v>113</v>
      </c>
    </row>
    <row r="99" spans="2:2" x14ac:dyDescent="0.25">
      <c r="B99" t="s">
        <v>114</v>
      </c>
    </row>
    <row r="100" spans="2:2" x14ac:dyDescent="0.25">
      <c r="B100" t="s">
        <v>115</v>
      </c>
    </row>
    <row r="101" spans="2:2" x14ac:dyDescent="0.25">
      <c r="B101" t="s">
        <v>116</v>
      </c>
    </row>
    <row r="102" spans="2:2" x14ac:dyDescent="0.25">
      <c r="B102" t="s">
        <v>117</v>
      </c>
    </row>
    <row r="103" spans="2:2" x14ac:dyDescent="0.25">
      <c r="B103" t="s">
        <v>118</v>
      </c>
    </row>
    <row r="104" spans="2:2" x14ac:dyDescent="0.25">
      <c r="B104" t="s">
        <v>119</v>
      </c>
    </row>
    <row r="105" spans="2:2" x14ac:dyDescent="0.25">
      <c r="B105" t="s">
        <v>120</v>
      </c>
    </row>
    <row r="106" spans="2:2" x14ac:dyDescent="0.25">
      <c r="B106" t="s">
        <v>121</v>
      </c>
    </row>
    <row r="107" spans="2:2" x14ac:dyDescent="0.25">
      <c r="B107" t="s">
        <v>122</v>
      </c>
    </row>
    <row r="108" spans="2:2" x14ac:dyDescent="0.25">
      <c r="B108" t="s">
        <v>123</v>
      </c>
    </row>
    <row r="109" spans="2:2" x14ac:dyDescent="0.25">
      <c r="B109" t="s">
        <v>124</v>
      </c>
    </row>
    <row r="110" spans="2:2" x14ac:dyDescent="0.25">
      <c r="B110" t="s">
        <v>125</v>
      </c>
    </row>
    <row r="111" spans="2:2" x14ac:dyDescent="0.25">
      <c r="B111" t="s">
        <v>126</v>
      </c>
    </row>
    <row r="112" spans="2:2" x14ac:dyDescent="0.25">
      <c r="B112" t="s">
        <v>127</v>
      </c>
    </row>
    <row r="113" spans="2:2" x14ac:dyDescent="0.25">
      <c r="B113" t="s">
        <v>128</v>
      </c>
    </row>
    <row r="114" spans="2:2" x14ac:dyDescent="0.25">
      <c r="B114" t="s">
        <v>129</v>
      </c>
    </row>
    <row r="115" spans="2:2" x14ac:dyDescent="0.25">
      <c r="B115" t="s">
        <v>130</v>
      </c>
    </row>
    <row r="116" spans="2:2" x14ac:dyDescent="0.25">
      <c r="B116" t="s">
        <v>131</v>
      </c>
    </row>
    <row r="117" spans="2:2" x14ac:dyDescent="0.25">
      <c r="B117" t="s">
        <v>132</v>
      </c>
    </row>
    <row r="118" spans="2:2" x14ac:dyDescent="0.25">
      <c r="B118" t="s">
        <v>133</v>
      </c>
    </row>
    <row r="119" spans="2:2" x14ac:dyDescent="0.25">
      <c r="B119" t="s">
        <v>134</v>
      </c>
    </row>
    <row r="120" spans="2:2" x14ac:dyDescent="0.25">
      <c r="B120" t="s">
        <v>135</v>
      </c>
    </row>
    <row r="121" spans="2:2" x14ac:dyDescent="0.25">
      <c r="B121" t="s">
        <v>136</v>
      </c>
    </row>
    <row r="122" spans="2:2" x14ac:dyDescent="0.25">
      <c r="B122" t="s">
        <v>137</v>
      </c>
    </row>
    <row r="123" spans="2:2" x14ac:dyDescent="0.25">
      <c r="B123" t="s">
        <v>138</v>
      </c>
    </row>
    <row r="124" spans="2:2" x14ac:dyDescent="0.25">
      <c r="B124" t="s">
        <v>139</v>
      </c>
    </row>
    <row r="125" spans="2:2" x14ac:dyDescent="0.25">
      <c r="B125" t="s">
        <v>140</v>
      </c>
    </row>
    <row r="126" spans="2:2" x14ac:dyDescent="0.25">
      <c r="B126" t="s">
        <v>141</v>
      </c>
    </row>
    <row r="127" spans="2:2" x14ac:dyDescent="0.25">
      <c r="B127" t="s">
        <v>142</v>
      </c>
    </row>
    <row r="128" spans="2:2" x14ac:dyDescent="0.25">
      <c r="B128" t="s">
        <v>143</v>
      </c>
    </row>
    <row r="129" spans="2:2" x14ac:dyDescent="0.25">
      <c r="B129" t="s">
        <v>144</v>
      </c>
    </row>
    <row r="130" spans="2:2" x14ac:dyDescent="0.25">
      <c r="B130" t="s">
        <v>145</v>
      </c>
    </row>
    <row r="131" spans="2:2" x14ac:dyDescent="0.25">
      <c r="B131" t="s">
        <v>146</v>
      </c>
    </row>
    <row r="132" spans="2:2" x14ac:dyDescent="0.25">
      <c r="B132" t="s">
        <v>147</v>
      </c>
    </row>
    <row r="133" spans="2:2" x14ac:dyDescent="0.25">
      <c r="B133" t="s">
        <v>148</v>
      </c>
    </row>
    <row r="134" spans="2:2" x14ac:dyDescent="0.25">
      <c r="B134" t="s">
        <v>149</v>
      </c>
    </row>
    <row r="135" spans="2:2" x14ac:dyDescent="0.25">
      <c r="B135" t="s">
        <v>150</v>
      </c>
    </row>
    <row r="136" spans="2:2" x14ac:dyDescent="0.25">
      <c r="B136" t="s">
        <v>151</v>
      </c>
    </row>
    <row r="137" spans="2:2" x14ac:dyDescent="0.25">
      <c r="B137" t="s">
        <v>152</v>
      </c>
    </row>
    <row r="138" spans="2:2" x14ac:dyDescent="0.25">
      <c r="B138" t="s">
        <v>153</v>
      </c>
    </row>
    <row r="139" spans="2:2" x14ac:dyDescent="0.25">
      <c r="B139" t="s">
        <v>154</v>
      </c>
    </row>
    <row r="140" spans="2:2" x14ac:dyDescent="0.25">
      <c r="B140" t="s">
        <v>155</v>
      </c>
    </row>
    <row r="141" spans="2:2" x14ac:dyDescent="0.25">
      <c r="B141" t="s">
        <v>156</v>
      </c>
    </row>
    <row r="142" spans="2:2" x14ac:dyDescent="0.25">
      <c r="B142" t="s">
        <v>157</v>
      </c>
    </row>
    <row r="143" spans="2:2" x14ac:dyDescent="0.25">
      <c r="B143" t="s">
        <v>158</v>
      </c>
    </row>
    <row r="144" spans="2:2" x14ac:dyDescent="0.25">
      <c r="B144" t="s">
        <v>159</v>
      </c>
    </row>
    <row r="145" spans="2:2" x14ac:dyDescent="0.25">
      <c r="B145" t="s">
        <v>160</v>
      </c>
    </row>
    <row r="146" spans="2:2" x14ac:dyDescent="0.25">
      <c r="B146" t="s">
        <v>161</v>
      </c>
    </row>
    <row r="147" spans="2:2" x14ac:dyDescent="0.25">
      <c r="B147" t="s">
        <v>162</v>
      </c>
    </row>
    <row r="148" spans="2:2" x14ac:dyDescent="0.25">
      <c r="B148" t="s">
        <v>163</v>
      </c>
    </row>
    <row r="149" spans="2:2" x14ac:dyDescent="0.25">
      <c r="B149" t="s">
        <v>164</v>
      </c>
    </row>
    <row r="150" spans="2:2" x14ac:dyDescent="0.25">
      <c r="B150" t="s">
        <v>165</v>
      </c>
    </row>
    <row r="151" spans="2:2" x14ac:dyDescent="0.25">
      <c r="B151" t="s">
        <v>166</v>
      </c>
    </row>
    <row r="152" spans="2:2" x14ac:dyDescent="0.25">
      <c r="B152" t="s">
        <v>167</v>
      </c>
    </row>
    <row r="153" spans="2:2" x14ac:dyDescent="0.25">
      <c r="B153" t="s">
        <v>168</v>
      </c>
    </row>
    <row r="154" spans="2:2" x14ac:dyDescent="0.25">
      <c r="B154" t="s">
        <v>169</v>
      </c>
    </row>
    <row r="155" spans="2:2" x14ac:dyDescent="0.25">
      <c r="B155" t="s">
        <v>170</v>
      </c>
    </row>
    <row r="156" spans="2:2" x14ac:dyDescent="0.25">
      <c r="B156" t="s">
        <v>171</v>
      </c>
    </row>
    <row r="157" spans="2:2" x14ac:dyDescent="0.25">
      <c r="B157" t="s">
        <v>172</v>
      </c>
    </row>
    <row r="158" spans="2:2" x14ac:dyDescent="0.25">
      <c r="B158" t="s">
        <v>173</v>
      </c>
    </row>
    <row r="159" spans="2:2" x14ac:dyDescent="0.25">
      <c r="B159" t="s">
        <v>174</v>
      </c>
    </row>
    <row r="160" spans="2:2" x14ac:dyDescent="0.25">
      <c r="B160" t="s">
        <v>175</v>
      </c>
    </row>
    <row r="161" spans="2:2" x14ac:dyDescent="0.25">
      <c r="B161" t="s">
        <v>176</v>
      </c>
    </row>
    <row r="162" spans="2:2" x14ac:dyDescent="0.25">
      <c r="B162" t="s">
        <v>177</v>
      </c>
    </row>
    <row r="163" spans="2:2" x14ac:dyDescent="0.25">
      <c r="B163" t="s">
        <v>178</v>
      </c>
    </row>
    <row r="164" spans="2:2" x14ac:dyDescent="0.25">
      <c r="B164" t="s">
        <v>179</v>
      </c>
    </row>
    <row r="165" spans="2:2" x14ac:dyDescent="0.25">
      <c r="B165" t="s">
        <v>180</v>
      </c>
    </row>
    <row r="166" spans="2:2" x14ac:dyDescent="0.25">
      <c r="B166" t="s">
        <v>181</v>
      </c>
    </row>
    <row r="167" spans="2:2" x14ac:dyDescent="0.25">
      <c r="B167" t="s">
        <v>182</v>
      </c>
    </row>
    <row r="168" spans="2:2" x14ac:dyDescent="0.25">
      <c r="B168" t="s">
        <v>183</v>
      </c>
    </row>
    <row r="169" spans="2:2" x14ac:dyDescent="0.25">
      <c r="B169" t="s">
        <v>184</v>
      </c>
    </row>
    <row r="170" spans="2:2" x14ac:dyDescent="0.25">
      <c r="B170" t="s">
        <v>185</v>
      </c>
    </row>
    <row r="171" spans="2:2" x14ac:dyDescent="0.25">
      <c r="B171" t="s">
        <v>186</v>
      </c>
    </row>
    <row r="172" spans="2:2" x14ac:dyDescent="0.25">
      <c r="B172" t="s">
        <v>187</v>
      </c>
    </row>
    <row r="173" spans="2:2" x14ac:dyDescent="0.25">
      <c r="B173" t="s">
        <v>188</v>
      </c>
    </row>
    <row r="174" spans="2:2" x14ac:dyDescent="0.25">
      <c r="B174" t="s">
        <v>189</v>
      </c>
    </row>
    <row r="175" spans="2:2" x14ac:dyDescent="0.25">
      <c r="B175" t="s">
        <v>190</v>
      </c>
    </row>
    <row r="176" spans="2:2" x14ac:dyDescent="0.25">
      <c r="B176" t="s">
        <v>191</v>
      </c>
    </row>
    <row r="177" spans="2:2" x14ac:dyDescent="0.25">
      <c r="B177" t="s">
        <v>192</v>
      </c>
    </row>
    <row r="178" spans="2:2" x14ac:dyDescent="0.25">
      <c r="B178" t="s">
        <v>193</v>
      </c>
    </row>
    <row r="179" spans="2:2" x14ac:dyDescent="0.25">
      <c r="B179" t="s">
        <v>194</v>
      </c>
    </row>
    <row r="180" spans="2:2" x14ac:dyDescent="0.25">
      <c r="B180" t="s">
        <v>195</v>
      </c>
    </row>
    <row r="181" spans="2:2" x14ac:dyDescent="0.25">
      <c r="B181" t="s">
        <v>196</v>
      </c>
    </row>
    <row r="182" spans="2:2" x14ac:dyDescent="0.25">
      <c r="B182" t="s">
        <v>197</v>
      </c>
    </row>
    <row r="183" spans="2:2" x14ac:dyDescent="0.25">
      <c r="B183" t="s">
        <v>198</v>
      </c>
    </row>
    <row r="184" spans="2:2" x14ac:dyDescent="0.25">
      <c r="B184" t="s">
        <v>199</v>
      </c>
    </row>
    <row r="185" spans="2:2" x14ac:dyDescent="0.25">
      <c r="B185" t="s">
        <v>200</v>
      </c>
    </row>
    <row r="186" spans="2:2" x14ac:dyDescent="0.25">
      <c r="B186" t="s">
        <v>201</v>
      </c>
    </row>
    <row r="187" spans="2:2" x14ac:dyDescent="0.25">
      <c r="B187" t="s">
        <v>202</v>
      </c>
    </row>
    <row r="188" spans="2:2" x14ac:dyDescent="0.25">
      <c r="B188" t="s">
        <v>203</v>
      </c>
    </row>
    <row r="189" spans="2:2" x14ac:dyDescent="0.25">
      <c r="B189" t="s">
        <v>204</v>
      </c>
    </row>
    <row r="190" spans="2:2" x14ac:dyDescent="0.25">
      <c r="B190" t="s">
        <v>205</v>
      </c>
    </row>
    <row r="191" spans="2:2" x14ac:dyDescent="0.25">
      <c r="B191" t="s">
        <v>206</v>
      </c>
    </row>
    <row r="192" spans="2:2" x14ac:dyDescent="0.25">
      <c r="B192" t="s">
        <v>207</v>
      </c>
    </row>
    <row r="193" spans="2:2" x14ac:dyDescent="0.25">
      <c r="B193" t="s">
        <v>208</v>
      </c>
    </row>
    <row r="194" spans="2:2" x14ac:dyDescent="0.25">
      <c r="B194" t="s">
        <v>209</v>
      </c>
    </row>
    <row r="195" spans="2:2" x14ac:dyDescent="0.25">
      <c r="B195" t="s">
        <v>210</v>
      </c>
    </row>
    <row r="196" spans="2:2" x14ac:dyDescent="0.25">
      <c r="B196" t="s">
        <v>211</v>
      </c>
    </row>
    <row r="197" spans="2:2" x14ac:dyDescent="0.25">
      <c r="B197" t="s">
        <v>212</v>
      </c>
    </row>
    <row r="198" spans="2:2" x14ac:dyDescent="0.25">
      <c r="B198" t="s">
        <v>213</v>
      </c>
    </row>
    <row r="199" spans="2:2" x14ac:dyDescent="0.25">
      <c r="B199" t="s">
        <v>214</v>
      </c>
    </row>
    <row r="200" spans="2:2" x14ac:dyDescent="0.25">
      <c r="B200" t="s">
        <v>215</v>
      </c>
    </row>
    <row r="201" spans="2:2" x14ac:dyDescent="0.25">
      <c r="B201" t="s">
        <v>216</v>
      </c>
    </row>
    <row r="202" spans="2:2" x14ac:dyDescent="0.25">
      <c r="B202" t="s">
        <v>217</v>
      </c>
    </row>
    <row r="203" spans="2:2" x14ac:dyDescent="0.25">
      <c r="B203" t="s">
        <v>218</v>
      </c>
    </row>
    <row r="204" spans="2:2" x14ac:dyDescent="0.25">
      <c r="B204" t="s">
        <v>219</v>
      </c>
    </row>
    <row r="205" spans="2:2" x14ac:dyDescent="0.25">
      <c r="B205" t="s">
        <v>220</v>
      </c>
    </row>
    <row r="206" spans="2:2" x14ac:dyDescent="0.25">
      <c r="B206" t="s">
        <v>221</v>
      </c>
    </row>
    <row r="207" spans="2:2" x14ac:dyDescent="0.25">
      <c r="B207" t="s">
        <v>222</v>
      </c>
    </row>
    <row r="208" spans="2:2" x14ac:dyDescent="0.25">
      <c r="B208" t="s">
        <v>223</v>
      </c>
    </row>
  </sheetData>
  <sheetProtection algorithmName="SHA-512" hashValue="oWNqLNjz36s5Ugh+QrEF3oDUv0S29O/VykXptP9s81uyAkILOFkpObZGbUrxX8Qpr+iAcYQ7muGuLogHfm8Htg==" saltValue="shxQwA3jyKM9coTll3SJMw==" spinCount="100000" sheet="1" objects="1" scenarios="1" select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8</vt:i4>
      </vt:variant>
    </vt:vector>
  </HeadingPairs>
  <TitlesOfParts>
    <vt:vector size="12" baseType="lpstr">
      <vt:lpstr>Wellcome</vt:lpstr>
      <vt:lpstr>DE</vt:lpstr>
      <vt:lpstr>EN</vt:lpstr>
      <vt:lpstr>Mehrfachauswahl</vt:lpstr>
      <vt:lpstr>EN!Abstract___Resümee</vt:lpstr>
      <vt:lpstr>Abstract___Resümee</vt:lpstr>
      <vt:lpstr>EN!Fondsnummer</vt:lpstr>
      <vt:lpstr>Fondsnummer</vt:lpstr>
      <vt:lpstr>EN!Projektstand</vt:lpstr>
      <vt:lpstr>Projektstand</vt:lpstr>
      <vt:lpstr>EN!Schlagworte</vt:lpstr>
      <vt:lpstr>Schlagworte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2019-05-17T08:23:10Z</dcterms:modified>
</cp:coreProperties>
</file>